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bel\Documents\CWL\Documents\LMDM\Projetos\AGEPAR\2021\Produtos\Receitas Irrecuperáveis\"/>
    </mc:Choice>
  </mc:AlternateContent>
  <xr:revisionPtr revIDLastSave="0" documentId="13_ncr:1_{A479F131-174B-4478-B7E8-02FB9CF624E3}" xr6:coauthVersionLast="47" xr6:coauthVersionMax="47" xr10:uidLastSave="{00000000-0000-0000-0000-000000000000}"/>
  <bookViews>
    <workbookView xWindow="-108" yWindow="-108" windowWidth="23256" windowHeight="12456" xr2:uid="{4C4BC6F8-A0AD-46DA-A894-1E18E319E8B3}"/>
  </bookViews>
  <sheets>
    <sheet name="TD Dez 2021" sheetId="2" r:id="rId1"/>
    <sheet name="Aging Receitas Irrecuperáveis" sheetId="1" r:id="rId2"/>
  </sheets>
  <calcPr calcId="191029"/>
  <pivotCaches>
    <pivotCache cacheId="2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3" i="1"/>
  <c r="I7" i="1"/>
  <c r="I6" i="1"/>
  <c r="I5" i="1"/>
  <c r="I4" i="1"/>
  <c r="I3" i="1"/>
  <c r="H3" i="1"/>
  <c r="H7" i="1"/>
  <c r="H6" i="1"/>
  <c r="H5" i="1"/>
  <c r="H4" i="1"/>
  <c r="D50" i="1"/>
  <c r="D51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3" i="1"/>
</calcChain>
</file>

<file path=xl/sharedStrings.xml><?xml version="1.0" encoding="utf-8"?>
<sst xmlns="http://schemas.openxmlformats.org/spreadsheetml/2006/main" count="320" uniqueCount="218">
  <si>
    <t>Data</t>
  </si>
  <si>
    <t>1º - nov/2021</t>
  </si>
  <si>
    <t>2º - out/2021</t>
  </si>
  <si>
    <t>3º - set/2021</t>
  </si>
  <si>
    <t>4º - ago/21</t>
  </si>
  <si>
    <t>5º - jul/21</t>
  </si>
  <si>
    <t>6º - jun/21</t>
  </si>
  <si>
    <t>7º - mai/21</t>
  </si>
  <si>
    <t>8º - abr/21</t>
  </si>
  <si>
    <t>9º - mar/21</t>
  </si>
  <si>
    <t>10º - fev/21</t>
  </si>
  <si>
    <t>11º - jan/21</t>
  </si>
  <si>
    <t>12º - dez/20</t>
  </si>
  <si>
    <t>13º - nov/20</t>
  </si>
  <si>
    <t>14º - out/20</t>
  </si>
  <si>
    <t>15º - set/20</t>
  </si>
  <si>
    <t>16º - ago/20</t>
  </si>
  <si>
    <t>17º -  jul/20</t>
  </si>
  <si>
    <t>18º - jun/20</t>
  </si>
  <si>
    <t>19º - mai/20</t>
  </si>
  <si>
    <t>20º - abr/20</t>
  </si>
  <si>
    <t>21º - mar/20</t>
  </si>
  <si>
    <t>22º - fev/20</t>
  </si>
  <si>
    <t>23º - jan/20</t>
  </si>
  <si>
    <t>24º - dez/19</t>
  </si>
  <si>
    <t>25º - nov/19</t>
  </si>
  <si>
    <t>26º - out/19</t>
  </si>
  <si>
    <t>27º -  set/19</t>
  </si>
  <si>
    <t>28º - ago/19</t>
  </si>
  <si>
    <t>29º - jul/19</t>
  </si>
  <si>
    <t>30º - jun/19</t>
  </si>
  <si>
    <t>31º - mai/19</t>
  </si>
  <si>
    <t>32º - abr/19</t>
  </si>
  <si>
    <t>33º - mar/19</t>
  </si>
  <si>
    <t>34º - fev/19</t>
  </si>
  <si>
    <t>35º - jan/19</t>
  </si>
  <si>
    <t>36º - dez/18</t>
  </si>
  <si>
    <t>37º - nov/18</t>
  </si>
  <si>
    <t>38º - out/18</t>
  </si>
  <si>
    <t>39º - set/18</t>
  </si>
  <si>
    <t>40º - ago/18</t>
  </si>
  <si>
    <t>41º - jul/18</t>
  </si>
  <si>
    <t>42º - jun/18</t>
  </si>
  <si>
    <t>43º - mai/18</t>
  </si>
  <si>
    <t>44º - abr/18</t>
  </si>
  <si>
    <t>45º - mar/18</t>
  </si>
  <si>
    <t>46º - fev/18</t>
  </si>
  <si>
    <t>47º - jan/18</t>
  </si>
  <si>
    <t>48º - dez/17</t>
  </si>
  <si>
    <t>49º - nov/17</t>
  </si>
  <si>
    <t>50º - out/17</t>
  </si>
  <si>
    <t>51º - set/17</t>
  </si>
  <si>
    <t>52º - ago/17</t>
  </si>
  <si>
    <t>53º - jul/17</t>
  </si>
  <si>
    <t>54º - jun/17</t>
  </si>
  <si>
    <t>55º - mai/17</t>
  </si>
  <si>
    <t>56º - abr/17</t>
  </si>
  <si>
    <t>57º - mar/17</t>
  </si>
  <si>
    <t>58º - fev/17</t>
  </si>
  <si>
    <t>59º - jan/17</t>
  </si>
  <si>
    <t>60º - dez/16</t>
  </si>
  <si>
    <t>Desvio Padrão</t>
  </si>
  <si>
    <t>Média</t>
  </si>
  <si>
    <t>DP</t>
  </si>
  <si>
    <t>Nov/19 a Dez/18</t>
  </si>
  <si>
    <t>Nov/18 a Dez/17</t>
  </si>
  <si>
    <t>Nov/17 a Dez/16</t>
  </si>
  <si>
    <t>Nov/21 a Dez/20</t>
  </si>
  <si>
    <t>Nov/20 a Dez/19</t>
  </si>
  <si>
    <t>Média Móvel 12 meses</t>
  </si>
  <si>
    <t xml:space="preserve">Período </t>
  </si>
  <si>
    <t>Percentual Receitas em Aberto</t>
  </si>
  <si>
    <t>Diferenças / Tn - Tn-1</t>
  </si>
  <si>
    <t>Valores</t>
  </si>
  <si>
    <t>Dados</t>
  </si>
  <si>
    <t>Aging</t>
  </si>
  <si>
    <t>Situacao</t>
  </si>
  <si>
    <t>(Tudo)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</si>
  <si>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</si>
  <si>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</si>
  <si>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</si>
  <si>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</si>
  <si>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</si>
  <si>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</si>
  <si>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</si>
  <si>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</si>
  <si>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</si>
  <si>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</si>
  <si>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</si>
  <si>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</si>
  <si>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</si>
  <si>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</si>
  <si>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</si>
  <si>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</si>
  <si>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</si>
  <si>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</si>
  <si>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</si>
  <si>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</si>
  <si>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</si>
  <si>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</si>
  <si>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</si>
  <si>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</si>
  <si>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</si>
  <si>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</si>
  <si>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</si>
  <si>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</si>
  <si>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</si>
  <si>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</si>
  <si>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</si>
  <si>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</si>
  <si>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</si>
  <si>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</si>
  <si>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</si>
  <si>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</si>
  <si>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</si>
  <si>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</si>
  <si>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</si>
  <si>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</si>
  <si>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</si>
  <si>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</si>
  <si>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</si>
  <si>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</si>
  <si>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</si>
  <si>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</si>
  <si>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</si>
  <si>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</si>
  <si>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</si>
  <si>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50º</t>
  </si>
  <si>
    <t>51º</t>
  </si>
  <si>
    <t>52º</t>
  </si>
  <si>
    <t>53º</t>
  </si>
  <si>
    <t>54º</t>
  </si>
  <si>
    <t>55º</t>
  </si>
  <si>
    <t>56º</t>
  </si>
  <si>
    <t>57º</t>
  </si>
  <si>
    <t>58º</t>
  </si>
  <si>
    <t>59º</t>
  </si>
  <si>
    <t>60º</t>
  </si>
  <si>
    <t>Classificacao</t>
  </si>
  <si>
    <t>Categoria 2</t>
  </si>
  <si>
    <t>Soma de Acumulado</t>
  </si>
  <si>
    <t>Soma de nov/21</t>
  </si>
  <si>
    <t>Soma de out/21</t>
  </si>
  <si>
    <t>Soma de set/21</t>
  </si>
  <si>
    <t>Soma de ago/21</t>
  </si>
  <si>
    <t>Soma de jul/21</t>
  </si>
  <si>
    <t>Soma de jun/21</t>
  </si>
  <si>
    <t>Soma de mai/21</t>
  </si>
  <si>
    <t>Soma de abr/21</t>
  </si>
  <si>
    <t>Soma de mar/21</t>
  </si>
  <si>
    <t>Soma de fev/21</t>
  </si>
  <si>
    <t>Soma de jan/21</t>
  </si>
  <si>
    <t>Soma de dez/20</t>
  </si>
  <si>
    <t>Soma de nov/20</t>
  </si>
  <si>
    <t>Soma de out/20</t>
  </si>
  <si>
    <t>Soma de set/20</t>
  </si>
  <si>
    <t>Soma de ago/20</t>
  </si>
  <si>
    <t>Soma de jul/20</t>
  </si>
  <si>
    <t>Soma de jun/20</t>
  </si>
  <si>
    <t>Soma de mai/20</t>
  </si>
  <si>
    <t>Soma de abr/20</t>
  </si>
  <si>
    <t>Soma de mar/20</t>
  </si>
  <si>
    <t>Soma de fev/20</t>
  </si>
  <si>
    <t>Soma de jan/20</t>
  </si>
  <si>
    <t>Soma de dez/19</t>
  </si>
  <si>
    <t>Soma de nov/19</t>
  </si>
  <si>
    <t>Soma de out/19</t>
  </si>
  <si>
    <t>Soma de set/19</t>
  </si>
  <si>
    <t>Soma de ago/19</t>
  </si>
  <si>
    <t>Soma de jul/19</t>
  </si>
  <si>
    <t>Soma de jun/19</t>
  </si>
  <si>
    <t>Soma de mai/19</t>
  </si>
  <si>
    <t>Soma de abr/19</t>
  </si>
  <si>
    <t>Soma de mar/19</t>
  </si>
  <si>
    <t>Soma de fev/19</t>
  </si>
  <si>
    <t>Soma de jan/19</t>
  </si>
  <si>
    <t>Soma de dez/18</t>
  </si>
  <si>
    <t>Soma de nov/18</t>
  </si>
  <si>
    <t>Soma de out/18</t>
  </si>
  <si>
    <t>Soma de set/18</t>
  </si>
  <si>
    <t>Soma de ago/18</t>
  </si>
  <si>
    <t>Soma de jul/18</t>
  </si>
  <si>
    <t>Soma de jun/18</t>
  </si>
  <si>
    <t>Soma de mai/18</t>
  </si>
  <si>
    <t>Soma de abr/18</t>
  </si>
  <si>
    <t>Soma de mar/18</t>
  </si>
  <si>
    <t>Soma de fev/18</t>
  </si>
  <si>
    <t>Soma de jan/18</t>
  </si>
  <si>
    <t>Soma de dez/17</t>
  </si>
  <si>
    <t>Soma de nov/17</t>
  </si>
  <si>
    <t>Soma de out/17</t>
  </si>
  <si>
    <t>Soma de set/17</t>
  </si>
  <si>
    <t>Soma de ago/17</t>
  </si>
  <si>
    <t>Soma de jul/17</t>
  </si>
  <si>
    <t>Soma de jun/17</t>
  </si>
  <si>
    <t>Soma de mai/17</t>
  </si>
  <si>
    <t>Soma de abr/17</t>
  </si>
  <si>
    <t>Soma de mar/17</t>
  </si>
  <si>
    <t>Soma de fev/17</t>
  </si>
  <si>
    <t>Soma de jan/17</t>
  </si>
  <si>
    <t>Soma de dez/16</t>
  </si>
  <si>
    <t>Soma de 61º mês para trás</t>
  </si>
  <si>
    <t>RESINDECIAL</t>
  </si>
  <si>
    <t>Demais Categorias</t>
  </si>
  <si>
    <t>Total A+E</t>
  </si>
  <si>
    <t>Total A+E+S</t>
  </si>
  <si>
    <t>Referência Serviço</t>
  </si>
  <si>
    <t>RESIDENCIA C/ PEQUENO COMERCIO</t>
  </si>
  <si>
    <t>TARIFA SOCIAL</t>
  </si>
  <si>
    <t>COMERCIAL</t>
  </si>
  <si>
    <t>MICRO OU PEQUENO COMERCIO</t>
  </si>
  <si>
    <t>INDUSTRIAL</t>
  </si>
  <si>
    <t>PODER PUBLICO MUNICIPAL</t>
  </si>
  <si>
    <t>PODER PUBLICO ESTADUAL</t>
  </si>
  <si>
    <t>PODER PUBLICO FEDERAL</t>
  </si>
  <si>
    <t>UTILIDADE PUBLICA</t>
  </si>
  <si>
    <t>ENTIDADES ASSISTENCIAIS</t>
  </si>
  <si>
    <t>SANEPAR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</si>
</sst>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0.0000000"/>
    <numFmt numFmtId="165" formatCode="0.00000"/>
    <numFmt numFmtId="166" formatCode="0.0000"/>
    <numFmt numFmtId="167" formatCode="0.0000%"/>
    <numFmt numFmtId="168" formatCode="_-&quot;R$&quot;* #,##0.00_-;\-&quot;R$&quot;* #,##0.00_-;_-&quot;R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9"/>
      </top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 style="thin">
        <color indexed="9"/>
      </top>
      <bottom style="thin">
        <color rgb="FF999999"/>
      </bottom>
      <diagonal/>
    </border>
    <border>
      <left/>
      <right/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0" fontId="0" fillId="0" borderId="0" xfId="1" applyNumberFormat="1" applyFont="1"/>
    <xf numFmtId="167" fontId="0" fillId="0" borderId="0" xfId="1" applyNumberFormat="1" applyFont="1"/>
    <xf numFmtId="10" fontId="0" fillId="0" borderId="0" xfId="0" applyNumberFormat="1"/>
    <xf numFmtId="0" fontId="2" fillId="2" borderId="0" xfId="0" applyFont="1" applyFill="1"/>
    <xf numFmtId="0" fontId="0" fillId="3" borderId="0" xfId="0" applyFill="1"/>
    <xf numFmtId="167" fontId="0" fillId="3" borderId="0" xfId="1" applyNumberFormat="1" applyFont="1" applyFill="1"/>
    <xf numFmtId="166" fontId="0" fillId="3" borderId="0" xfId="0" applyNumberFormat="1" applyFill="1"/>
    <xf numFmtId="0" fontId="0" fillId="4" borderId="0" xfId="0" applyFill="1"/>
    <xf numFmtId="167" fontId="0" fillId="4" borderId="0" xfId="1" applyNumberFormat="1" applyFont="1" applyFill="1"/>
    <xf numFmtId="166" fontId="0" fillId="4" borderId="0" xfId="0" applyNumberFormat="1" applyFill="1"/>
    <xf numFmtId="0" fontId="0" fillId="0" borderId="1" xfId="0" applyBorder="1"/>
    <xf numFmtId="0" fontId="0" fillId="0" borderId="2" xfId="0" applyBorder="1"/>
    <xf numFmtId="10" fontId="0" fillId="0" borderId="2" xfId="0" applyNumberFormat="1" applyBorder="1"/>
    <xf numFmtId="0" fontId="0" fillId="0" borderId="3" xfId="0" applyBorder="1"/>
    <xf numFmtId="10" fontId="0" fillId="0" borderId="4" xfId="0" applyNumberFormat="1" applyBorder="1"/>
    <xf numFmtId="0" fontId="0" fillId="0" borderId="5" xfId="0" applyBorder="1"/>
    <xf numFmtId="10" fontId="0" fillId="0" borderId="6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4" fontId="0" fillId="0" borderId="1" xfId="0" applyNumberFormat="1" applyBorder="1"/>
    <xf numFmtId="44" fontId="0" fillId="0" borderId="10" xfId="0" applyNumberFormat="1" applyBorder="1"/>
    <xf numFmtId="44" fontId="0" fillId="0" borderId="11" xfId="0" applyNumberFormat="1" applyBorder="1"/>
    <xf numFmtId="0" fontId="0" fillId="0" borderId="12" xfId="0" applyBorder="1"/>
    <xf numFmtId="44" fontId="0" fillId="0" borderId="3" xfId="0" applyNumberFormat="1" applyBorder="1"/>
    <xf numFmtId="44" fontId="0" fillId="0" borderId="0" xfId="0" applyNumberFormat="1"/>
    <xf numFmtId="44" fontId="0" fillId="0" borderId="13" xfId="0" applyNumberFormat="1" applyBorder="1"/>
    <xf numFmtId="10" fontId="0" fillId="0" borderId="10" xfId="0" applyNumberFormat="1" applyBorder="1"/>
    <xf numFmtId="0" fontId="0" fillId="0" borderId="14" xfId="0" applyBorder="1"/>
    <xf numFmtId="44" fontId="0" fillId="0" borderId="5" xfId="0" applyNumberFormat="1" applyBorder="1"/>
    <xf numFmtId="44" fontId="0" fillId="0" borderId="15" xfId="0" applyNumberFormat="1" applyBorder="1"/>
    <xf numFmtId="44" fontId="0" fillId="0" borderId="16" xfId="0" applyNumberFormat="1" applyBorder="1"/>
    <xf numFmtId="168" fontId="0" fillId="0" borderId="0" xfId="0" applyNumberFormat="1"/>
  </cellXfs>
  <cellStyles count="2">
    <cellStyle name="Normal" xfId="0" builtinId="0"/>
    <cellStyle name="Porcentagem" xfId="1" builtinId="5"/>
  </cellStyles>
  <dxfs count="7">
    <dxf>
      <numFmt numFmtId="13" formatCode="0%"/>
    </dxf>
    <dxf>
      <numFmt numFmtId="169" formatCode="0.0%"/>
    </dxf>
    <dxf>
      <numFmt numFmtId="14" formatCode="0.00%"/>
    </dxf>
    <dxf>
      <numFmt numFmtId="34" formatCode="_-&quot;R$&quot;\ * #,##0.00_-;\-&quot;R$&quot;\ * #,##0.00_-;_-&quot;R$&quot;\ * &quot;-&quot;??_-;_-@_-"/>
    </dxf>
    <dxf>
      <numFmt numFmtId="13" formatCode="0%"/>
    </dxf>
    <dxf>
      <numFmt numFmtId="169" formatCode="0.0%"/>
    </dxf>
    <dxf>
      <numFmt numFmtId="14" formatCode="0.0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[Aging.xlsx]TD Dez 2021!Tabela dinâmica4</c:name>
    <c:fmtId val="2"/>
  </c:pivotSource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6">
              <a:lumMod val="50000"/>
            </a:schemeClr>
          </a:solidFill>
        </c:spPr>
        <c:marker>
          <c:symbol val="none"/>
        </c:marker>
        <c:dLbl>
          <c:idx val="0"/>
          <c:spPr>
            <a:noFill/>
            <a:ln w="25400">
              <a:noFill/>
            </a:ln>
          </c:spPr>
          <c:txPr>
            <a:bodyPr rot="-5400000" vert="horz" wrap="square" lIns="38100" tIns="19050" rIns="38100" bIns="19050" anchor="ctr">
              <a:spAutoFit/>
            </a:bodyPr>
            <a:lstStyle/>
            <a:p>
              <a:pPr algn="ctr">
                <a:defRPr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6">
              <a:lumMod val="50000"/>
            </a:schemeClr>
          </a:solidFill>
        </c:spPr>
        <c:marker>
          <c:symbol val="none"/>
        </c:marker>
        <c:dLbl>
          <c:idx val="0"/>
          <c:spPr>
            <a:noFill/>
            <a:ln w="25400">
              <a:noFill/>
            </a:ln>
          </c:spPr>
          <c:txPr>
            <a:bodyPr rot="-5400000" vert="horz" wrap="square" lIns="38100" tIns="19050" rIns="38100" bIns="19050" anchor="ctr">
              <a:spAutoFit/>
            </a:bodyPr>
            <a:lstStyle/>
            <a:p>
              <a:pPr algn="ctr">
                <a:defRPr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6">
              <a:lumMod val="50000"/>
            </a:schemeClr>
          </a:solidFill>
        </c:spPr>
        <c:marker>
          <c:symbol val="none"/>
        </c:marker>
        <c:dLbl>
          <c:idx val="0"/>
          <c:spPr>
            <a:noFill/>
            <a:ln w="25400">
              <a:noFill/>
            </a:ln>
          </c:spPr>
          <c:txPr>
            <a:bodyPr rot="-5400000" vert="horz" wrap="square" lIns="38100" tIns="19050" rIns="38100" bIns="19050" anchor="ctr">
              <a:spAutoFit/>
            </a:bodyPr>
            <a:lstStyle/>
            <a:p>
              <a:pPr algn="ctr">
                <a:defRPr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'TD Dez 2021'!$B$1:$B$2</c:f>
              <c:strCache>
                <c:ptCount val="1"/>
                <c:pt idx="0">
                  <c:v>Aging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'TD Dez 2021'!$A$3:$A$62</c:f>
              <c:strCache>
                <c:ptCount val="60"/>
                <c:pt idx="0">
                  <c:v>1º - nov/2021</c:v>
                </c:pt>
                <c:pt idx="1">
                  <c:v>2º - out/2021</c:v>
                </c:pt>
                <c:pt idx="2">
                  <c:v>3º - set/2021</c:v>
                </c:pt>
                <c:pt idx="3">
                  <c:v>4º - ago/21</c:v>
                </c:pt>
                <c:pt idx="4">
                  <c:v>5º - jul/21</c:v>
                </c:pt>
                <c:pt idx="5">
                  <c:v>6º - jun/21</c:v>
                </c:pt>
                <c:pt idx="6">
                  <c:v>7º - mai/21</c:v>
                </c:pt>
                <c:pt idx="7">
                  <c:v>8º - abr/21</c:v>
                </c:pt>
                <c:pt idx="8">
                  <c:v>9º - mar/21</c:v>
                </c:pt>
                <c:pt idx="9">
                  <c:v>10º - fev/21</c:v>
                </c:pt>
                <c:pt idx="10">
                  <c:v>11º - jan/21</c:v>
                </c:pt>
                <c:pt idx="11">
                  <c:v>12º - dez/20</c:v>
                </c:pt>
                <c:pt idx="12">
                  <c:v>13º - nov/20</c:v>
                </c:pt>
                <c:pt idx="13">
                  <c:v>14º - out/20</c:v>
                </c:pt>
                <c:pt idx="14">
                  <c:v>15º - set/20</c:v>
                </c:pt>
                <c:pt idx="15">
                  <c:v>16º - ago/20</c:v>
                </c:pt>
                <c:pt idx="16">
                  <c:v>17º -  jul/20</c:v>
                </c:pt>
                <c:pt idx="17">
                  <c:v>18º - jun/20</c:v>
                </c:pt>
                <c:pt idx="18">
                  <c:v>19º - mai/20</c:v>
                </c:pt>
                <c:pt idx="19">
                  <c:v>20º - abr/20</c:v>
                </c:pt>
                <c:pt idx="20">
                  <c:v>21º - mar/20</c:v>
                </c:pt>
                <c:pt idx="21">
                  <c:v>22º - fev/20</c:v>
                </c:pt>
                <c:pt idx="22">
                  <c:v>23º - jan/20</c:v>
                </c:pt>
                <c:pt idx="23">
                  <c:v>24º - dez/19</c:v>
                </c:pt>
                <c:pt idx="24">
                  <c:v>25º - nov/19</c:v>
                </c:pt>
                <c:pt idx="25">
                  <c:v>26º - out/19</c:v>
                </c:pt>
                <c:pt idx="26">
                  <c:v>27º -  set/19</c:v>
                </c:pt>
                <c:pt idx="27">
                  <c:v>28º - ago/19</c:v>
                </c:pt>
                <c:pt idx="28">
                  <c:v>29º - jul/19</c:v>
                </c:pt>
                <c:pt idx="29">
                  <c:v>30º - jun/19</c:v>
                </c:pt>
                <c:pt idx="30">
                  <c:v>31º - mai/19</c:v>
                </c:pt>
                <c:pt idx="31">
                  <c:v>32º - abr/19</c:v>
                </c:pt>
                <c:pt idx="32">
                  <c:v>33º - mar/19</c:v>
                </c:pt>
                <c:pt idx="33">
                  <c:v>34º - fev/19</c:v>
                </c:pt>
                <c:pt idx="34">
                  <c:v>35º - jan/19</c:v>
                </c:pt>
                <c:pt idx="35">
                  <c:v>36º - dez/18</c:v>
                </c:pt>
                <c:pt idx="36">
                  <c:v>37º - nov/18</c:v>
                </c:pt>
                <c:pt idx="37">
                  <c:v>38º - out/18</c:v>
                </c:pt>
                <c:pt idx="38">
                  <c:v>39º - set/18</c:v>
                </c:pt>
                <c:pt idx="39">
                  <c:v>40º - ago/18</c:v>
                </c:pt>
                <c:pt idx="40">
                  <c:v>41º - jul/18</c:v>
                </c:pt>
                <c:pt idx="41">
                  <c:v>42º - jun/18</c:v>
                </c:pt>
                <c:pt idx="42">
                  <c:v>43º - mai/18</c:v>
                </c:pt>
                <c:pt idx="43">
                  <c:v>44º - abr/18</c:v>
                </c:pt>
                <c:pt idx="44">
                  <c:v>45º - mar/18</c:v>
                </c:pt>
                <c:pt idx="45">
                  <c:v>46º - fev/18</c:v>
                </c:pt>
                <c:pt idx="46">
                  <c:v>47º - jan/18</c:v>
                </c:pt>
                <c:pt idx="47">
                  <c:v>48º - dez/17</c:v>
                </c:pt>
                <c:pt idx="48">
                  <c:v>49º - nov/17</c:v>
                </c:pt>
                <c:pt idx="49">
                  <c:v>50º - out/17</c:v>
                </c:pt>
                <c:pt idx="50">
                  <c:v>51º - set/17</c:v>
                </c:pt>
                <c:pt idx="51">
                  <c:v>52º - ago/17</c:v>
                </c:pt>
                <c:pt idx="52">
                  <c:v>53º - jul/17</c:v>
                </c:pt>
                <c:pt idx="53">
                  <c:v>54º - jun/17</c:v>
                </c:pt>
                <c:pt idx="54">
                  <c:v>55º - mai/17</c:v>
                </c:pt>
                <c:pt idx="55">
                  <c:v>56º - abr/17</c:v>
                </c:pt>
                <c:pt idx="56">
                  <c:v>57º - mar/17</c:v>
                </c:pt>
                <c:pt idx="57">
                  <c:v>58º - fev/17</c:v>
                </c:pt>
                <c:pt idx="58">
                  <c:v>59º - jan/17</c:v>
                </c:pt>
                <c:pt idx="59">
                  <c:v>60º - dez/16</c:v>
                </c:pt>
              </c:strCache>
            </c:strRef>
          </c:cat>
          <c:val>
            <c:numRef>
              <c:f>'TD Dez 2021'!$B$3:$B$62</c:f>
              <c:numCache>
                <c:formatCode>0.00%</c:formatCode>
                <c:ptCount val="60"/>
                <c:pt idx="0">
                  <c:v>0.23127530566605103</c:v>
                </c:pt>
                <c:pt idx="1">
                  <c:v>0.1083956748491072</c:v>
                </c:pt>
                <c:pt idx="2">
                  <c:v>8.0891056971775746E-2</c:v>
                </c:pt>
                <c:pt idx="3">
                  <c:v>6.399284898407416E-2</c:v>
                </c:pt>
                <c:pt idx="4">
                  <c:v>5.4419425933409871E-2</c:v>
                </c:pt>
                <c:pt idx="5">
                  <c:v>4.7040120642820669E-2</c:v>
                </c:pt>
                <c:pt idx="6">
                  <c:v>4.2070848622292233E-2</c:v>
                </c:pt>
                <c:pt idx="7">
                  <c:v>3.9752170170324383E-2</c:v>
                </c:pt>
                <c:pt idx="8">
                  <c:v>3.2370421783716144E-2</c:v>
                </c:pt>
                <c:pt idx="9">
                  <c:v>3.4670323980164307E-2</c:v>
                </c:pt>
                <c:pt idx="10">
                  <c:v>2.9867020383827013E-2</c:v>
                </c:pt>
                <c:pt idx="11">
                  <c:v>2.4906733583153665E-2</c:v>
                </c:pt>
                <c:pt idx="12">
                  <c:v>2.4117021755747481E-2</c:v>
                </c:pt>
                <c:pt idx="13">
                  <c:v>1.9883764739839341E-2</c:v>
                </c:pt>
                <c:pt idx="14">
                  <c:v>2.0268358017242593E-2</c:v>
                </c:pt>
                <c:pt idx="15">
                  <c:v>1.7377099576258152E-2</c:v>
                </c:pt>
                <c:pt idx="16">
                  <c:v>1.6369875099602992E-2</c:v>
                </c:pt>
                <c:pt idx="17">
                  <c:v>1.6740416541705317E-2</c:v>
                </c:pt>
                <c:pt idx="18">
                  <c:v>1.5062802082450902E-2</c:v>
                </c:pt>
                <c:pt idx="19">
                  <c:v>1.4681313505845596E-2</c:v>
                </c:pt>
                <c:pt idx="20">
                  <c:v>1.3233397233812731E-2</c:v>
                </c:pt>
                <c:pt idx="21">
                  <c:v>1.2915750660878352E-2</c:v>
                </c:pt>
                <c:pt idx="22">
                  <c:v>1.033528440879922E-2</c:v>
                </c:pt>
                <c:pt idx="23">
                  <c:v>7.0480896567605214E-3</c:v>
                </c:pt>
                <c:pt idx="24">
                  <c:v>7.5234196788064658E-3</c:v>
                </c:pt>
                <c:pt idx="25">
                  <c:v>6.871089306830021E-3</c:v>
                </c:pt>
                <c:pt idx="26">
                  <c:v>6.8436091482215588E-3</c:v>
                </c:pt>
                <c:pt idx="27">
                  <c:v>6.473153186655943E-3</c:v>
                </c:pt>
                <c:pt idx="28">
                  <c:v>6.2669093063213331E-3</c:v>
                </c:pt>
                <c:pt idx="29">
                  <c:v>6.3270947212007945E-3</c:v>
                </c:pt>
                <c:pt idx="30">
                  <c:v>6.0031183407918878E-3</c:v>
                </c:pt>
                <c:pt idx="31">
                  <c:v>6.1667809787011654E-3</c:v>
                </c:pt>
                <c:pt idx="32">
                  <c:v>6.5184439285864895E-3</c:v>
                </c:pt>
                <c:pt idx="33">
                  <c:v>6.5935512913022848E-3</c:v>
                </c:pt>
                <c:pt idx="34">
                  <c:v>5.7088463273768288E-3</c:v>
                </c:pt>
                <c:pt idx="35">
                  <c:v>5.4504018626984063E-3</c:v>
                </c:pt>
                <c:pt idx="36">
                  <c:v>5.9302334075040592E-3</c:v>
                </c:pt>
                <c:pt idx="37">
                  <c:v>5.8032641314528875E-3</c:v>
                </c:pt>
                <c:pt idx="38">
                  <c:v>6.1142737198476823E-3</c:v>
                </c:pt>
                <c:pt idx="39">
                  <c:v>5.4944005504010494E-3</c:v>
                </c:pt>
                <c:pt idx="40">
                  <c:v>5.3380279494040792E-3</c:v>
                </c:pt>
                <c:pt idx="41">
                  <c:v>6.0889937428944231E-3</c:v>
                </c:pt>
                <c:pt idx="42">
                  <c:v>4.3793424361131834E-3</c:v>
                </c:pt>
                <c:pt idx="43">
                  <c:v>4.7049511826277712E-3</c:v>
                </c:pt>
                <c:pt idx="44">
                  <c:v>4.5583473969677511E-3</c:v>
                </c:pt>
                <c:pt idx="45">
                  <c:v>5.4377035794463497E-3</c:v>
                </c:pt>
                <c:pt idx="46">
                  <c:v>4.5727668135311164E-3</c:v>
                </c:pt>
                <c:pt idx="47">
                  <c:v>4.2364405981464197E-3</c:v>
                </c:pt>
                <c:pt idx="48">
                  <c:v>4.732802036785653E-3</c:v>
                </c:pt>
                <c:pt idx="49">
                  <c:v>4.3083826488459955E-3</c:v>
                </c:pt>
                <c:pt idx="50">
                  <c:v>4.3223883354221752E-3</c:v>
                </c:pt>
                <c:pt idx="51">
                  <c:v>4.2205952057223217E-3</c:v>
                </c:pt>
                <c:pt idx="52">
                  <c:v>4.1747453752857796E-3</c:v>
                </c:pt>
                <c:pt idx="53">
                  <c:v>4.2710280502950638E-3</c:v>
                </c:pt>
                <c:pt idx="54">
                  <c:v>4.0890048150552588E-3</c:v>
                </c:pt>
                <c:pt idx="55">
                  <c:v>4.3271082995014485E-3</c:v>
                </c:pt>
                <c:pt idx="56">
                  <c:v>4.1875400082287692E-3</c:v>
                </c:pt>
                <c:pt idx="57">
                  <c:v>4.4067666178368922E-3</c:v>
                </c:pt>
                <c:pt idx="58">
                  <c:v>3.798680193527644E-3</c:v>
                </c:pt>
                <c:pt idx="59">
                  <c:v>3.5893349156995804E-3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B2-47E7-A88E-9FE155C98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4436224"/>
        <c:axId val="1"/>
      </c:barChart>
      <c:catAx>
        <c:axId val="82443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9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24436224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1</xdr:row>
      <xdr:rowOff>47625</xdr:rowOff>
    </xdr:from>
    <xdr:to>
      <xdr:col>16</xdr:col>
      <xdr:colOff>628650</xdr:colOff>
      <xdr:row>41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5C365D7-40A7-4B64-9681-9DBE02EA44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Downloads\Anexo_6_Agingsetembro2011dezembro2021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sthon Dal Pozzo Monda" refreshedDate="44650.574124884261" createdVersion="1" refreshedVersion="4" recordCount="191" upgradeOnRefresh="1" xr:uid="{0D866FFC-1F8A-414E-A39B-D2FD77843113}">
  <cacheSource type="worksheet">
    <worksheetSource ref="A1:BO192" sheet="Dez 2021" r:id="rId2"/>
  </cacheSource>
  <cacheFields count="67">
    <cacheField name="Situacao" numFmtId="0">
      <sharedItems count="3">
        <s v="ATIVA"/>
        <s v="INATIVA"/>
        <s v="SANEPAR"/>
      </sharedItems>
    </cacheField>
    <cacheField name="Classificacao" numFmtId="0">
      <sharedItems count="8">
        <s v="COMERCIAL"/>
        <s v="INDUSTRIAL"/>
        <s v="PODER PUBLICO ESTADUAL"/>
        <s v="PODER PUBLICO FEDERAL"/>
        <s v="PODER PUBLICO MUNICIPAL"/>
        <s v="RESINDECIAL"/>
        <s v="UTILIDADE PUBLICA"/>
        <s v="SANEPAR"/>
      </sharedItems>
    </cacheField>
    <cacheField name="Categoria" numFmtId="0">
      <sharedItems/>
    </cacheField>
    <cacheField name="Categoria 2" numFmtId="0">
      <sharedItems count="9">
        <s v="Demais Categorias"/>
        <s v="MICRO OU PEQUENO COMERCIO"/>
        <s v="PODER PUBLICO ESTADUAL"/>
        <s v="PODER PUBLICO FEDERAL"/>
        <s v="PODER PUBLICO MUNICIPAL"/>
        <s v="RESIDENCIA C/ PEQUENO COMERCIO"/>
        <s v="TARIFA SOCIAL"/>
        <s v="ENTIDADES ASSISTENCIAIS"/>
        <s v="SANEPAR"/>
      </sharedItems>
    </cacheField>
    <cacheField name="Valores" numFmtId="0">
      <sharedItems count="12">
        <s v="Referência Água"/>
        <s v="Referência Esgoto"/>
        <s v="Referência Serviço"/>
        <s v="Referência Tarifa de Lixo"/>
        <s v="Referência Taxa de Lixo"/>
        <s v="Total A+E"/>
        <s v="Total A+E+S"/>
        <s v="Total A+E+S+D+TXL+TL"/>
        <s v="Receita Op Água"/>
        <s v="Receita Op Esgoto"/>
        <s v="Receita Op A+E"/>
        <s v="Aging"/>
      </sharedItems>
    </cacheField>
    <cacheField name="Acumulado" numFmtId="0">
      <sharedItems containsString="0" containsBlank="1" containsNumber="1" minValue="0" maxValue="21974468469.530003"/>
    </cacheField>
    <cacheField name="nov/21" numFmtId="0">
      <sharedItems containsString="0" containsBlank="1" containsNumber="1" minValue="0" maxValue="446591038.73000002"/>
    </cacheField>
    <cacheField name="out/21" numFmtId="0">
      <sharedItems containsString="0" containsBlank="1" containsNumber="1" minValue="0" maxValue="467654281.23000002"/>
    </cacheField>
    <cacheField name="set/21" numFmtId="0">
      <sharedItems containsString="0" containsBlank="1" containsNumber="1" minValue="0" maxValue="460481230.49000007" count="144">
        <n v="3431643.0500000026"/>
        <n v="19607.490000000002"/>
        <n v="182364.48"/>
        <m/>
        <n v="13902.800000000005"/>
        <n v="534907.82999999996"/>
        <n v="18071306.859999999"/>
        <n v="620436.73999999976"/>
        <n v="265898.64000000007"/>
        <n v="197738.89999999997"/>
        <n v="1174.7199999999998"/>
        <n v="44119.979999999974"/>
        <n v="43.11"/>
        <n v="1528.5999999999997"/>
        <n v="246.92"/>
        <n v="11408.949999999999"/>
        <n v="153370.76000000013"/>
        <n v="1088.33"/>
        <n v="187.27999999999997"/>
        <n v="8444.14"/>
        <n v="2391386.5200000009"/>
        <n v="13883.359999999999"/>
        <n v="62823.06"/>
        <n v="7641.8099999999995"/>
        <n v="338123.07"/>
        <n v="10135572.329999996"/>
        <n v="373526.67000000016"/>
        <n v="113443.92999999998"/>
        <n v="113698.21000000008"/>
        <n v="652.31000000000006"/>
        <n v="44183.670000000013"/>
        <n v="34.49"/>
        <n v="781.94"/>
        <n v="0"/>
        <n v="8986.8499999999985"/>
        <n v="82925.850000000035"/>
        <n v="771.85000000000014"/>
        <n v="77.089999999999989"/>
        <n v="880.86"/>
        <n v="844360.50000000047"/>
        <n v="7376.9499999999989"/>
        <n v="34012.649999999994"/>
        <n v="2849.88"/>
        <n v="62709.3"/>
        <n v="4436280.7300000004"/>
        <n v="149024.55000000005"/>
        <n v="110704.35999999997"/>
        <n v="22893.980000000003"/>
        <n v="28.58"/>
        <n v="9846.6299999999992"/>
        <n v="16.68"/>
        <n v="621.45999999999992"/>
        <n v="3.88"/>
        <n v="115608.22999999997"/>
        <n v="54.14"/>
        <n v="19.23"/>
        <n v="267.97000000000003"/>
        <n v="6886.81"/>
        <n v="127.82000000000001"/>
        <n v="409.05"/>
        <n v="11.97"/>
        <n v="957.59999999999991"/>
        <n v="34718.54"/>
        <n v="577.89"/>
        <n v="867.67000000000007"/>
        <n v="573.29"/>
        <n v="176.7"/>
        <n v="661.67000000000007"/>
        <n v="20.09"/>
        <n v="174901.52999999997"/>
        <n v="2627.1699999999996"/>
        <n v="8908.6099999999988"/>
        <n v="209.65999999999997"/>
        <n v="6.5"/>
        <n v="1331420.2099999997"/>
        <n v="44700.429999999986"/>
        <n v="38601.039999999994"/>
        <n v="7902.8"/>
        <n v="2781.81"/>
        <n v="172.11"/>
        <n v="14928.7"/>
        <n v="50.260000000000005"/>
        <n v="18.32"/>
        <n v="69.33"/>
        <n v="5823029.570000004"/>
        <n v="6667390.070000004"/>
        <n v="6849178.4100000039"/>
        <n v="33490.85"/>
        <n v="40867.799999999996"/>
        <n v="43622.789999999994"/>
        <n v="245187.54"/>
        <n v="279200.19"/>
        <n v="288517.84999999998"/>
        <n v="21544.610000000004"/>
        <n v="24394.490000000005"/>
        <n v="24616.120000000006"/>
        <n v="873030.89999999991"/>
        <n v="935740.2"/>
        <n v="936704.29999999993"/>
        <n v="28206879.189999998"/>
        <n v="32643159.919999998"/>
        <n v="34009298.669999994"/>
        <n v="993963.40999999992"/>
        <n v="1142987.96"/>
        <n v="1188266.2799999998"/>
        <n v="379342.57000000007"/>
        <n v="490046.93000000005"/>
        <n v="529515.64"/>
        <n v="311437.11000000004"/>
        <n v="334331.09000000003"/>
        <n v="342807.18"/>
        <n v="1827.0299999999997"/>
        <n v="1855.6099999999997"/>
        <n v="1884.1899999999996"/>
        <n v="88303.65"/>
        <n v="98150.28"/>
        <n v="101108.79"/>
        <n v="77.599999999999994"/>
        <n v="94.28"/>
        <n v="110.96000000000001"/>
        <n v="2310.54"/>
        <n v="2932"/>
        <n v="3104.11"/>
        <n v="20395.799999999996"/>
        <n v="20399.679999999997"/>
        <n v="236296.61000000016"/>
        <n v="351904.84000000014"/>
        <n v="367495.21000000014"/>
        <n v="1860.18"/>
        <n v="1914.3200000000002"/>
        <n v="1964.5800000000002"/>
        <n v="264.36999999999995"/>
        <n v="283.59999999999997"/>
        <n v="301.91999999999996"/>
        <n v="9325"/>
        <n v="9592.9699999999993"/>
        <n v="9682.39"/>
        <n v="37248813.449999996"/>
        <n v="43045493.150000013"/>
        <n v="44718825.990000002"/>
        <n v="292092969.05000001"/>
        <n v="168388261.44000006"/>
        <n v="460481230.49000007"/>
        <n v="8.0891056971775746E-2"/>
      </sharedItems>
    </cacheField>
    <cacheField name="ago/21" numFmtId="0">
      <sharedItems containsString="0" containsBlank="1" containsNumber="1" minValue="0" maxValue="463672646.56999999"/>
    </cacheField>
    <cacheField name="jul/21" numFmtId="0">
      <sharedItems containsString="0" containsBlank="1" containsNumber="1" minValue="0" maxValue="451299712.35000002"/>
    </cacheField>
    <cacheField name="jun/21" numFmtId="0">
      <sharedItems containsString="0" containsBlank="1" containsNumber="1" minValue="0" maxValue="441987331.79000008"/>
    </cacheField>
    <cacheField name="mai/21" numFmtId="0">
      <sharedItems containsString="0" containsBlank="1" containsNumber="1" minValue="0" maxValue="443024307.10000002"/>
    </cacheField>
    <cacheField name="abr/21" numFmtId="0">
      <sharedItems containsString="0" containsBlank="1" containsNumber="1" minValue="0" maxValue="437676461.06999993"/>
    </cacheField>
    <cacheField name="mar/21" numFmtId="0">
      <sharedItems containsString="0" containsBlank="1" containsNumber="1" minValue="0" maxValue="469508127.55999994"/>
    </cacheField>
    <cacheField name="fev/21" numFmtId="0">
      <sharedItems containsString="0" containsBlank="1" containsNumber="1" minValue="0" maxValue="377036977.42999995"/>
    </cacheField>
    <cacheField name="jan/21" numFmtId="0">
      <sharedItems containsString="0" containsBlank="1" containsNumber="1" minValue="0" maxValue="428488297.98000002"/>
    </cacheField>
    <cacheField name="dez/20" numFmtId="0">
      <sharedItems containsString="0" containsBlank="1" containsNumber="1" minValue="0" maxValue="427466759.72000003"/>
    </cacheField>
    <cacheField name="nov/20" numFmtId="0">
      <sharedItems containsString="0" containsBlank="1" containsNumber="1" minValue="0" maxValue="412665668.28999996"/>
    </cacheField>
    <cacheField name="out/20" numFmtId="0">
      <sharedItems containsString="0" containsBlank="1" containsNumber="1" minValue="0" maxValue="443327500.87"/>
    </cacheField>
    <cacheField name="set/20" numFmtId="0">
      <sharedItems containsString="0" containsBlank="1" containsNumber="1" minValue="0" maxValue="398599963.21000004"/>
    </cacheField>
    <cacheField name="ago/20" numFmtId="0">
      <sharedItems containsString="0" containsBlank="1" containsNumber="1" minValue="0" maxValue="409030491.47000003"/>
    </cacheField>
    <cacheField name="jul/20" numFmtId="0">
      <sharedItems containsString="0" containsBlank="1" containsNumber="1" minValue="0" maxValue="400346427.20999992"/>
    </cacheField>
    <cacheField name="jun/20" numFmtId="0">
      <sharedItems containsString="0" containsBlank="1" containsNumber="1" minValue="0" maxValue="362161892.74000007"/>
    </cacheField>
    <cacheField name="mai/20" numFmtId="0">
      <sharedItems containsString="0" containsBlank="1" containsNumber="1" minValue="0" maxValue="413192160.79000002"/>
    </cacheField>
    <cacheField name="abr/20" numFmtId="0">
      <sharedItems containsString="0" containsBlank="1" containsNumber="1" minValue="0" maxValue="419812595.61999995"/>
    </cacheField>
    <cacheField name="mar/20" numFmtId="0">
      <sharedItems containsString="0" containsBlank="1" containsNumber="1" minValue="0" maxValue="439367846.15999997"/>
    </cacheField>
    <cacheField name="fev/20" numFmtId="0">
      <sharedItems containsString="0" containsBlank="1" containsNumber="1" minValue="0" maxValue="414907048.82000005"/>
    </cacheField>
    <cacheField name="jan/20" numFmtId="0">
      <sharedItems containsString="0" containsBlank="1" containsNumber="1" minValue="0" maxValue="439218688.17999995"/>
    </cacheField>
    <cacheField name="dez/19" numFmtId="0">
      <sharedItems containsString="0" containsBlank="1" containsNumber="1" minValue="0" maxValue="519706412.43000007"/>
    </cacheField>
    <cacheField name="nov/19" numFmtId="0">
      <sharedItems containsString="0" containsBlank="1" containsNumber="1" minValue="0" maxValue="441181125.30000001"/>
    </cacheField>
    <cacheField name="out/19" numFmtId="0">
      <sharedItems containsString="0" containsBlank="1" containsNumber="1" minValue="0" maxValue="429174548.36000001"/>
    </cacheField>
    <cacheField name="set/19" numFmtId="0">
      <sharedItems containsString="0" containsBlank="1" containsNumber="1" minValue="0" maxValue="410353997.30999994"/>
    </cacheField>
    <cacheField name="ago/19" numFmtId="0">
      <sharedItems containsString="0" containsBlank="1" containsNumber="1" minValue="0" maxValue="408209763.27999997"/>
    </cacheField>
    <cacheField name="jul/19" numFmtId="0">
      <sharedItems containsString="0" containsBlank="1" containsNumber="1" minValue="0" maxValue="405145537.60000002"/>
    </cacheField>
    <cacheField name="jun/19" numFmtId="0">
      <sharedItems containsString="0" containsBlank="1" containsNumber="1" minValue="0" maxValue="386059982.91999996"/>
    </cacheField>
    <cacheField name="mai/19" numFmtId="0">
      <sharedItems containsString="0" containsBlank="1" containsNumber="1" minValue="0" maxValue="381470512.49000001"/>
    </cacheField>
    <cacheField name="abr/19" numFmtId="0">
      <sharedItems containsString="0" containsBlank="1" containsNumber="1" minValue="0" maxValue="364315739.08000004"/>
    </cacheField>
    <cacheField name="mar/19" numFmtId="0">
      <sharedItems containsString="0" containsBlank="1" containsNumber="1" minValue="0" maxValue="372693452.08999997"/>
    </cacheField>
    <cacheField name="fev/19" numFmtId="0">
      <sharedItems containsString="0" containsBlank="1" containsNumber="1" minValue="0" maxValue="356108674.40999997"/>
    </cacheField>
    <cacheField name="jan/19" numFmtId="0">
      <sharedItems containsString="0" containsBlank="1" containsNumber="1" minValue="0" maxValue="406143293.59000003"/>
    </cacheField>
    <cacheField name="dez/18" numFmtId="0">
      <sharedItems containsString="0" containsBlank="1" containsNumber="1" minValue="0" maxValue="402390874.15000004"/>
    </cacheField>
    <cacheField name="nov/18" numFmtId="0">
      <sharedItems containsString="0" containsBlank="1" containsNumber="1" minValue="0" maxValue="362511787.01999998"/>
    </cacheField>
    <cacheField name="out/18" numFmtId="0">
      <sharedItems containsString="0" containsBlank="1" containsNumber="1" minValue="0" maxValue="366941097.59000003"/>
    </cacheField>
    <cacheField name="set/18" numFmtId="0">
      <sharedItems containsString="0" containsBlank="1" containsNumber="1" minValue="0" maxValue="349908610.25"/>
    </cacheField>
    <cacheField name="ago/18" numFmtId="0">
      <sharedItems containsString="0" containsBlank="1" containsNumber="1" minValue="0" maxValue="362958261.18000007"/>
    </cacheField>
    <cacheField name="jul/18" numFmtId="0">
      <sharedItems containsString="0" containsBlank="1" containsNumber="1" minValue="0" maxValue="357086268.19999999"/>
    </cacheField>
    <cacheField name="jun/18" numFmtId="0">
      <sharedItems containsString="0" containsBlank="1" containsNumber="1" minValue="0" maxValue="343737135.95000005"/>
    </cacheField>
    <cacheField name="mai/18" numFmtId="0">
      <sharedItems containsString="0" containsBlank="1" containsNumber="1" minValue="0" maxValue="364328458.73000002"/>
    </cacheField>
    <cacheField name="abr/18" numFmtId="0">
      <sharedItems containsString="0" containsBlank="1" containsNumber="1" minValue="0" maxValue="344490237.42999995"/>
    </cacheField>
    <cacheField name="mar/18" numFmtId="0">
      <sharedItems containsString="0" containsBlank="1" containsNumber="1" minValue="0" maxValue="361936876.75000006"/>
    </cacheField>
    <cacheField name="fev/18" numFmtId="0">
      <sharedItems containsString="0" containsBlank="1" containsNumber="1" minValue="0" maxValue="316190631.74000001"/>
    </cacheField>
    <cacheField name="jan/18" numFmtId="0">
      <sharedItems containsString="0" containsBlank="1" containsNumber="1" minValue="0" maxValue="357388324.53999996"/>
    </cacheField>
    <cacheField name="dez/17" numFmtId="0">
      <sharedItems containsString="0" containsBlank="1" containsNumber="1" minValue="0" maxValue="363402572.12"/>
    </cacheField>
    <cacheField name="nov/17" numFmtId="0">
      <sharedItems containsString="0" containsBlank="1" containsNumber="1" minValue="0" maxValue="331501251.86000001"/>
    </cacheField>
    <cacheField name="out/17" numFmtId="0">
      <sharedItems containsString="0" containsBlank="1" containsNumber="1" minValue="0" maxValue="356521617.32000005"/>
    </cacheField>
    <cacheField name="set/17" numFmtId="0">
      <sharedItems containsString="0" containsBlank="1" containsNumber="1" minValue="0" maxValue="347792165.65999997"/>
    </cacheField>
    <cacheField name="ago/17" numFmtId="0">
      <sharedItems containsString="0" containsBlank="1" containsNumber="1" minValue="0" maxValue="342077368.14999998"/>
    </cacheField>
    <cacheField name="jul/17" numFmtId="0">
      <sharedItems containsString="0" containsBlank="1" containsNumber="1" minValue="0" maxValue="349944022.61000001"/>
    </cacheField>
    <cacheField name="jun/17" numFmtId="0">
      <sharedItems containsString="0" containsBlank="1" containsNumber="1" minValue="0" maxValue="321821850.33999997"/>
    </cacheField>
    <cacheField name="mai/17" numFmtId="0">
      <sharedItems containsString="0" containsBlank="1" containsNumber="1" minValue="0" maxValue="315636043.09000003"/>
    </cacheField>
    <cacheField name="abr/17" numFmtId="0">
      <sharedItems containsString="0" containsBlank="1" containsNumber="1" minValue="0" maxValue="297868627.44999999"/>
    </cacheField>
    <cacheField name="mar/17" numFmtId="0">
      <sharedItems containsString="0" containsBlank="1" containsNumber="1" minValue="0" maxValue="328403503.56"/>
    </cacheField>
    <cacheField name="fev/17" numFmtId="0">
      <sharedItems containsString="0" containsBlank="1" containsNumber="1" minValue="0" maxValue="294936392.76000005"/>
    </cacheField>
    <cacheField name="jan/17" numFmtId="0">
      <sharedItems containsString="0" containsBlank="1" containsNumber="1" minValue="0" maxValue="334248535.10000002"/>
    </cacheField>
    <cacheField name="dez/16" numFmtId="0">
      <sharedItems containsString="0" containsBlank="1" containsNumber="1" minValue="0" maxValue="327092012.19000006"/>
    </cacheField>
    <cacheField name="61º mês para trás" numFmtId="0">
      <sharedItems containsString="0" containsBlank="1" containsNumber="1" minValue="0" maxValue="94933141.039997667" count="141">
        <n v="1178614.4400003105"/>
        <n v="1578.3500000002678"/>
        <n v="160476.19000000367"/>
        <n v="29.399999999999636"/>
        <n v="126709.69999999949"/>
        <n v="12086146.270000039"/>
        <n v="59819.32"/>
        <n v="90.38"/>
        <n v="1566.9000000000005"/>
        <n v="5832884.0099978745"/>
        <n v="147326.28000001982"/>
        <n v="34090.650000014808"/>
        <n v="828726.83000002103"/>
        <n v="0"/>
        <n v="1732139.2599999513"/>
        <n v="809256.92999999225"/>
        <n v="10718.719999999979"/>
        <n v="979310.1799999983"/>
        <n v="11018539.009999577"/>
        <n v="22002.680000000182"/>
        <n v="654.21000000000095"/>
        <n v="1300145.7199999969"/>
        <n v="5681945.0999999568"/>
        <n v="726.0000000000291"/>
        <n v="823848.9300000011"/>
        <n v="95223.179999999964"/>
        <n v="5208252.3400000017"/>
        <n v="33235.140000000007"/>
        <n v="72.3"/>
        <n v="1253.5299999999997"/>
        <n v="8201770.819999963"/>
        <n v="125137.90999999549"/>
        <n v="18926.939999999711"/>
        <n v="752340.84000000171"/>
        <n v="6206911.0699999947"/>
        <n v="216225.00000000009"/>
        <n v="4063.080000000029"/>
        <n v="171279.97000000009"/>
        <n v="4659003.9999999981"/>
        <n v="20230.130000000259"/>
        <n v="515.39000000000033"/>
        <n v="1047045.959999999"/>
        <n v="712524.54000000656"/>
        <n v="435.21999999998661"/>
        <n v="59748.920000000333"/>
        <n v="667.32000000000698"/>
        <n v="15031694.630000016"/>
        <n v="2614.6199999999994"/>
        <n v="1.89"/>
        <n v="187.01"/>
        <n v="1150829.6699999571"/>
        <n v="29245.670000000158"/>
        <n v="14262.810000000754"/>
        <n v="90795.39999999979"/>
        <n v="968422.32999999914"/>
        <n v="383058.70000000071"/>
        <n v="2247.3300000000058"/>
        <n v="858259.14999999991"/>
        <n v="4792940.9599999916"/>
        <n v="7008.9600000000355"/>
        <n v="19.889999999997599"/>
        <n v="102393.48000000045"/>
        <n v="54.270000000004075"/>
        <n v="128.8100000000004"/>
        <n v="187.63000000000466"/>
        <n v="915.84000000000287"/>
        <n v="9.8600000000000136"/>
        <n v="5709.3199999999961"/>
        <n v="20.840000000000146"/>
        <n v="19580.980000002543"/>
        <n v="28.039999999993597"/>
        <n v="567.03999999997905"/>
        <n v="166289.06000000611"/>
        <n v="9143.2399999998743"/>
        <n v="1725.3799999999464"/>
        <n v="475.46999999971013"/>
        <n v="57627.610000000161"/>
        <n v="11167.77999999997"/>
        <n v="46.639999999999986"/>
        <n v="846227.0700000003"/>
        <n v="2668.7000000000007"/>
        <n v="19.890000000000327"/>
        <n v="4356.0100000000093"/>
        <n v="6860559.5400002673"/>
        <n v="7573084.0800002739"/>
        <n v="7592719.3300002757"/>
        <n v="2304.3500000002969"/>
        <n v="2739.5700000002835"/>
        <n v="2767.6100000002771"/>
        <n v="984325.12000000477"/>
        <n v="1044074.0400000052"/>
        <n v="1044769.8900000053"/>
        <n v="221932.87999999945"/>
        <n v="222600.19999999946"/>
        <n v="17294398.61000004"/>
        <n v="32326093.240000054"/>
        <n v="93054.46"/>
        <n v="95669.08"/>
        <n v="162.68"/>
        <n v="164.57"/>
        <n v="2820.4300000000003"/>
        <n v="3007.4400000000005"/>
        <n v="14034654.829997838"/>
        <n v="15185484.499997795"/>
        <n v="15351961.189997802"/>
        <n v="272464.19000001531"/>
        <n v="301709.86000001547"/>
        <n v="310853.10000001534"/>
        <n v="53017.590000014519"/>
        <n v="67280.400000015274"/>
        <n v="69005.78000001522"/>
        <n v="1581067.6700000227"/>
        <n v="1671863.0700000226"/>
        <n v="1672338.5400000224"/>
        <n v="7939050.3299999461"/>
        <n v="8907472.6599999443"/>
        <n v="8966016.1099999435"/>
        <n v="1025481.9299999924"/>
        <n v="1408540.6299999931"/>
        <n v="1419718.2699999933"/>
        <n v="14781.800000000008"/>
        <n v="17029.130000000016"/>
        <n v="17075.770000000015"/>
        <n v="1150590.1499999985"/>
        <n v="2008849.2999999984"/>
        <n v="15677543.009999575"/>
        <n v="20470483.969999567"/>
        <n v="21322420.359999567"/>
        <n v="42232.810000000442"/>
        <n v="49241.770000000477"/>
        <n v="51910.470000000481"/>
        <n v="1169.6000000000013"/>
        <n v="1189.4899999999989"/>
        <n v="1209.3799999999992"/>
        <n v="2347191.679999996"/>
        <n v="2449585.1599999964"/>
        <n v="2453962.0099999961"/>
        <n v="69598833.059997693"/>
        <n v="93806191.559997648"/>
        <n v="94933141.039997667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1">
  <r>
    <x v="0"/>
    <x v="0"/>
    <s v="Demais Categorias"/>
    <x v="0"/>
    <x v="0"/>
    <n v="40882432.020000294"/>
    <n v="8188398.8100000024"/>
    <n v="4442584.9100000011"/>
    <x v="0"/>
    <n v="2789421.7199999997"/>
    <n v="2395028.3600000013"/>
    <n v="2013544.2699999996"/>
    <n v="1821876.4799999995"/>
    <n v="1613985.7999999996"/>
    <n v="1374639.13"/>
    <n v="1228999.9899999998"/>
    <n v="1155380.8"/>
    <n v="961668.56000000099"/>
    <n v="928294.84"/>
    <n v="786080.26000000059"/>
    <n v="748121.50000000058"/>
    <n v="632228.2100000002"/>
    <n v="576410.45999999985"/>
    <n v="527385.91"/>
    <n v="496759.7899999998"/>
    <n v="473346.22"/>
    <n v="538857.37999999977"/>
    <n v="428036.47"/>
    <n v="288848.82999999996"/>
    <n v="152489.28"/>
    <n v="107718.97000000003"/>
    <n v="93346.86000000003"/>
    <n v="127128.21000000002"/>
    <n v="78020.63"/>
    <n v="76654.759999999995"/>
    <n v="66472.290000000008"/>
    <n v="61852.489999999991"/>
    <n v="61594.390000000007"/>
    <n v="72438.5"/>
    <n v="58109.980000000018"/>
    <n v="59569.689999999995"/>
    <n v="55091.219999999994"/>
    <n v="51780.45"/>
    <n v="51536.000000000007"/>
    <n v="43630.76"/>
    <n v="40485.830000000016"/>
    <n v="39795.880000000005"/>
    <n v="38521.480000000003"/>
    <n v="35850.830000000009"/>
    <n v="31866.209999999995"/>
    <n v="30000.320000000007"/>
    <n v="38202.400000000001"/>
    <n v="25362.37"/>
    <n v="25924.909999999996"/>
    <n v="31607.89"/>
    <n v="32799.29"/>
    <n v="28194.539999999997"/>
    <n v="32866.550000000003"/>
    <n v="37085.110000000015"/>
    <n v="31294.079999999998"/>
    <n v="33667.33"/>
    <n v="25669.870000000003"/>
    <n v="22097.82"/>
    <n v="19835.099999999999"/>
    <n v="20478.319999999996"/>
    <n v="23235.22"/>
    <x v="0"/>
  </r>
  <r>
    <x v="0"/>
    <x v="0"/>
    <s v="MICRO OU PEQUENO COMERCIO"/>
    <x v="1"/>
    <x v="0"/>
    <n v="243269.17000000025"/>
    <n v="66940.34"/>
    <n v="31150.090000000011"/>
    <x v="1"/>
    <n v="15934.059999999998"/>
    <n v="15311.390000000003"/>
    <n v="14255.310000000001"/>
    <n v="10530.330000000002"/>
    <n v="9696.42"/>
    <n v="7585.0899999999992"/>
    <n v="6385.4400000000005"/>
    <n v="5876.3"/>
    <n v="4795.1800000000021"/>
    <n v="4635.8"/>
    <n v="3335.0300000000007"/>
    <n v="3558.31"/>
    <n v="2681.56"/>
    <n v="2376.3099999999995"/>
    <n v="5656.85"/>
    <n v="3961.3200000000006"/>
    <n v="1977.0399999999997"/>
    <n v="1778.9099999999999"/>
    <n v="1582.01"/>
    <n v="450.96"/>
    <n v="77.540000000000006"/>
    <n v="38.770000000000003"/>
    <n v="104.92999999999999"/>
    <n v="172.39"/>
    <n v="111.85"/>
    <n v="139.35"/>
    <n v="219.87"/>
    <n v="171.34"/>
    <n v="179.33"/>
    <n v="37.47"/>
    <n v="37.47"/>
    <n v="37.47"/>
    <n v="38.770000000000003"/>
    <n v="38.770000000000003"/>
    <n v="37.47"/>
    <n v="37.47"/>
    <n v="37.47"/>
    <n v="37.47"/>
    <n v="36.61"/>
    <n v="37.47"/>
    <m/>
    <m/>
    <m/>
    <m/>
    <m/>
    <m/>
    <m/>
    <m/>
    <m/>
    <m/>
    <m/>
    <m/>
    <m/>
    <m/>
    <m/>
    <m/>
    <m/>
    <x v="1"/>
  </r>
  <r>
    <x v="0"/>
    <x v="1"/>
    <s v="Demais Categorias"/>
    <x v="0"/>
    <x v="0"/>
    <n v="2675899.6400000029"/>
    <n v="544038.82999999973"/>
    <n v="281600.7900000001"/>
    <x v="2"/>
    <n v="146250.68"/>
    <n v="127607.39000000003"/>
    <n v="117173.89000000001"/>
    <n v="113988.49"/>
    <n v="98609.790000000008"/>
    <n v="96971.65"/>
    <n v="85138.53"/>
    <n v="78376.22"/>
    <n v="68970.150000000038"/>
    <n v="61870.760000000009"/>
    <n v="56749.62"/>
    <n v="58220.35"/>
    <n v="47244.530000000006"/>
    <n v="39473.899999999987"/>
    <n v="34986.959999999992"/>
    <n v="36011.869999999981"/>
    <n v="33392.999999999993"/>
    <n v="32797.319999999992"/>
    <n v="28149.259999999995"/>
    <n v="12772.830000000002"/>
    <n v="7562.2000000000007"/>
    <n v="6475.5400000000009"/>
    <n v="5713.6200000000008"/>
    <n v="4124.0700000000006"/>
    <n v="4091.13"/>
    <n v="3229.9000000000005"/>
    <n v="2341.37"/>
    <n v="1516.59"/>
    <n v="1116.23"/>
    <n v="1292.6499999999999"/>
    <n v="1223.2199999999998"/>
    <n v="1138.8"/>
    <n v="816.77"/>
    <n v="1322.78"/>
    <n v="419.7"/>
    <n v="419.7"/>
    <n v="3455.4399999999996"/>
    <n v="8932.17"/>
    <n v="4218.99"/>
    <n v="7068.27"/>
    <n v="3223.1899999999996"/>
    <n v="3815.16"/>
    <n v="5292.8399999999992"/>
    <n v="3277.04"/>
    <n v="5537.79"/>
    <n v="2972.76"/>
    <n v="4463.79"/>
    <n v="3179.5899999999997"/>
    <n v="2044.0199999999998"/>
    <n v="3389.1000000000004"/>
    <n v="1846.3999999999999"/>
    <n v="7683.5000000000009"/>
    <n v="7179.1799999999994"/>
    <n v="11058.34"/>
    <n v="727.3"/>
    <n v="242.64"/>
    <n v="250.38"/>
    <x v="2"/>
  </r>
  <r>
    <x v="0"/>
    <x v="2"/>
    <s v="Demais Categorias"/>
    <x v="2"/>
    <x v="0"/>
    <n v="3437.9399999999996"/>
    <n v="2635.4"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73.14"/>
    <m/>
    <m/>
    <m/>
    <m/>
    <m/>
    <m/>
    <x v="3"/>
  </r>
  <r>
    <x v="0"/>
    <x v="3"/>
    <s v="Demais Categorias"/>
    <x v="3"/>
    <x v="0"/>
    <n v="624132.04999999946"/>
    <n v="93173.61"/>
    <n v="31364.420000000006"/>
    <x v="4"/>
    <n v="7924.4999999999991"/>
    <n v="56468.639999999963"/>
    <n v="7142.3"/>
    <n v="5941.699999999998"/>
    <n v="10870.06"/>
    <n v="7344.14"/>
    <n v="5810.5800000000008"/>
    <n v="5481.97"/>
    <n v="4227.4399999999996"/>
    <n v="4785.5599999999995"/>
    <n v="3887.2699999999995"/>
    <n v="4696.28"/>
    <n v="2738.7000000000003"/>
    <n v="1839.5299999999997"/>
    <n v="3223.63"/>
    <n v="4112.8500000000004"/>
    <n v="4338.04"/>
    <n v="2427.8200000000002"/>
    <n v="6481.3099999999995"/>
    <n v="3020.69"/>
    <n v="3607.38"/>
    <n v="2112.0099999999998"/>
    <n v="2798.6000000000004"/>
    <n v="2305.16"/>
    <n v="693.3"/>
    <n v="1906.5"/>
    <n v="1271.26"/>
    <n v="722.09"/>
    <n v="2540.87"/>
    <n v="569.62"/>
    <n v="761.92000000000007"/>
    <n v="322.45"/>
    <n v="365.3"/>
    <n v="555.02"/>
    <n v="970.81000000000006"/>
    <n v="607.79"/>
    <n v="330.63"/>
    <n v="7222.05"/>
    <n v="11637.240000000002"/>
    <n v="9126.0399999999991"/>
    <n v="7864.0899999999992"/>
    <n v="7661.34"/>
    <n v="7949.58"/>
    <n v="9556.16"/>
    <n v="9439.82"/>
    <n v="6646.08"/>
    <n v="6938.3899999999994"/>
    <n v="9205.1299999999992"/>
    <n v="10081.269999999999"/>
    <n v="7897"/>
    <n v="6802.22"/>
    <n v="7778.95"/>
    <n v="9319.32"/>
    <n v="26700.260000000002"/>
    <n v="8149.2199999999993"/>
    <n v="7240.4"/>
    <n v="6563.24"/>
    <x v="4"/>
  </r>
  <r>
    <x v="0"/>
    <x v="4"/>
    <s v="Demais Categorias"/>
    <x v="4"/>
    <x v="0"/>
    <n v="24474123.420000043"/>
    <n v="740599.33000000007"/>
    <n v="368081.06999999977"/>
    <x v="5"/>
    <n v="476008.46999999991"/>
    <n v="386353.9"/>
    <n v="159359.41999999998"/>
    <n v="154134.29999999999"/>
    <n v="96715.639999999985"/>
    <n v="98266.12"/>
    <n v="81369.590000000011"/>
    <n v="65742.44"/>
    <n v="215008.9"/>
    <n v="227316.22999999998"/>
    <n v="218955.03"/>
    <n v="211006.96999999997"/>
    <n v="223089.99000000002"/>
    <n v="206243.45"/>
    <n v="215508.71999999997"/>
    <n v="229856.52999999994"/>
    <n v="258204.04"/>
    <n v="316849.20000000007"/>
    <n v="257027.93999999997"/>
    <n v="254903.66999999998"/>
    <n v="313236.27"/>
    <n v="336953.32"/>
    <n v="329448.85000000003"/>
    <n v="316346.48000000004"/>
    <n v="296371.37"/>
    <n v="303877.54000000004"/>
    <n v="283387.6100000001"/>
    <n v="246410.22"/>
    <n v="263256.21999999997"/>
    <n v="259159.76"/>
    <n v="242871.16"/>
    <n v="269235.49"/>
    <n v="292897.15999999997"/>
    <n v="295836.09999999998"/>
    <n v="267911.08"/>
    <n v="309511.55999999994"/>
    <n v="244517.21999999997"/>
    <n v="226856.91999999998"/>
    <n v="281043.63999999996"/>
    <n v="55848.54"/>
    <n v="52889.14"/>
    <n v="65449.150000000009"/>
    <n v="67767.81"/>
    <n v="52117.369999999995"/>
    <n v="60998.259999999995"/>
    <n v="64508.21"/>
    <n v="75242.359999999986"/>
    <n v="67014.680000000008"/>
    <n v="52380.23"/>
    <n v="55133.33"/>
    <n v="48415.92"/>
    <n v="42785.820000000007"/>
    <n v="45401.639999999992"/>
    <n v="51644.77"/>
    <n v="46141.52"/>
    <n v="46502.06"/>
    <n v="63099.590000000004"/>
    <x v="5"/>
  </r>
  <r>
    <x v="0"/>
    <x v="4"/>
    <s v="ENTIDADES ASSISTENCIAIS"/>
    <x v="4"/>
    <x v="0"/>
    <n v="66592.97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56.75"/>
    <n v="821.55"/>
    <n v="910.65"/>
    <n v="554.25"/>
    <n v="748.65"/>
    <n v="797.25"/>
    <n v="764.85"/>
    <n v="675.75"/>
    <n v="743.95"/>
    <m/>
    <m/>
    <m/>
    <m/>
    <m/>
    <m/>
    <m/>
    <m/>
    <m/>
    <m/>
    <m/>
    <m/>
    <m/>
    <m/>
    <m/>
    <m/>
    <m/>
    <m/>
    <x v="6"/>
  </r>
  <r>
    <x v="0"/>
    <x v="4"/>
    <s v="MICRO OU PEQUENO COMERCIO"/>
    <x v="4"/>
    <x v="0"/>
    <n v="90.38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7"/>
  </r>
  <r>
    <x v="0"/>
    <x v="4"/>
    <s v="RESIDENCIA C/ PEQUENO COMERCIO"/>
    <x v="4"/>
    <x v="0"/>
    <n v="8947.92"/>
    <m/>
    <m/>
    <x v="3"/>
    <m/>
    <m/>
    <m/>
    <m/>
    <m/>
    <m/>
    <m/>
    <m/>
    <m/>
    <m/>
    <m/>
    <n v="69.8"/>
    <n v="177.02"/>
    <n v="258.2"/>
    <n v="321.76"/>
    <n v="168"/>
    <n v="168"/>
    <n v="159.04"/>
    <n v="114.31"/>
    <n v="87.64"/>
    <n v="168"/>
    <n v="159.04"/>
    <n v="119.06"/>
    <n v="171.07"/>
    <n v="153.69999999999999"/>
    <n v="846.5"/>
    <n v="552.22"/>
    <n v="772.95"/>
    <n v="2214.75"/>
    <n v="94.04"/>
    <n v="94.04"/>
    <n v="63.85"/>
    <n v="68.650000000000006"/>
    <n v="62.25"/>
    <n v="149.85"/>
    <n v="133.87"/>
    <m/>
    <m/>
    <m/>
    <m/>
    <m/>
    <n v="33.409999999999997"/>
    <m/>
    <m/>
    <m/>
    <m/>
    <m/>
    <m/>
    <m/>
    <m/>
    <m/>
    <m/>
    <m/>
    <m/>
    <m/>
    <m/>
    <m/>
    <x v="8"/>
  </r>
  <r>
    <x v="0"/>
    <x v="5"/>
    <s v="Demais Categorias"/>
    <x v="0"/>
    <x v="0"/>
    <n v="226940524.15999794"/>
    <n v="52812822.859999985"/>
    <n v="25209376.72000001"/>
    <x v="6"/>
    <n v="14108298.149999999"/>
    <n v="11561707.379999999"/>
    <n v="10000583.180000009"/>
    <n v="8927081.9300000053"/>
    <n v="8486279.6000000015"/>
    <n v="7366710.9800000004"/>
    <n v="6253218.5599999996"/>
    <n v="6196734.7900000019"/>
    <n v="4963942.8900000006"/>
    <n v="4576568.4300000006"/>
    <n v="4064094.6900000013"/>
    <n v="3652931.6500000036"/>
    <n v="3177085.08"/>
    <n v="2905959.3699999987"/>
    <n v="2635864.4800000042"/>
    <n v="2750133.4299999997"/>
    <n v="2703872.33"/>
    <n v="2240419.2300000018"/>
    <n v="2076247.3000000021"/>
    <n v="1702660.8300000005"/>
    <n v="1198074.7100000009"/>
    <n v="1033378.2800000007"/>
    <n v="822643.72999999952"/>
    <n v="721714.27999999933"/>
    <n v="643345.93999999994"/>
    <n v="585233.12000000011"/>
    <n v="546558.47000000009"/>
    <n v="486174.24000000005"/>
    <n v="455953.39000000048"/>
    <n v="492731.08000000013"/>
    <n v="476380.39000000019"/>
    <n v="436247.12000000023"/>
    <n v="379537.18000000034"/>
    <n v="353900.09000000014"/>
    <n v="355127.41000000009"/>
    <n v="330412.07000000012"/>
    <n v="313431.51000000018"/>
    <n v="300467.71000000002"/>
    <n v="323682.93"/>
    <n v="287940.98000000004"/>
    <n v="303238.31000000011"/>
    <n v="308392.55999999994"/>
    <n v="318715.7100000002"/>
    <n v="278025.56"/>
    <n v="274690.93999999994"/>
    <n v="263110.09999999998"/>
    <n v="261623.39999999991"/>
    <n v="256575.64999999982"/>
    <n v="226950.26000000004"/>
    <n v="233824.05"/>
    <n v="221187.43"/>
    <n v="202186.87999999974"/>
    <n v="197816.13999999993"/>
    <n v="209297.41"/>
    <n v="189653.68999999977"/>
    <n v="204549.82999999987"/>
    <n v="170966.8799999998"/>
    <x v="9"/>
  </r>
  <r>
    <x v="0"/>
    <x v="5"/>
    <s v="RESIDENCIA C/ PEQUENO COMERCIO"/>
    <x v="5"/>
    <x v="0"/>
    <n v="7654225.7900000177"/>
    <n v="1895230.36"/>
    <n v="1115526.42"/>
    <x v="7"/>
    <n v="477244.53999999975"/>
    <n v="383675.11"/>
    <n v="324659.14"/>
    <n v="294423.62"/>
    <n v="265945.53000000003"/>
    <n v="237917.37"/>
    <n v="187379.21999999997"/>
    <n v="194923.22"/>
    <n v="156007.55000000008"/>
    <n v="147547.31000000011"/>
    <n v="124136.48999999999"/>
    <n v="118578.01999999997"/>
    <n v="97594.98"/>
    <n v="90156.679999999949"/>
    <n v="89508.469999999987"/>
    <n v="76044.840000000026"/>
    <n v="76886.109999999986"/>
    <n v="67967.25"/>
    <n v="57108.679999999978"/>
    <n v="48195.060000000012"/>
    <n v="31532.730000000003"/>
    <n v="23094.000000000004"/>
    <n v="19003.809999999998"/>
    <n v="15216.189999999999"/>
    <n v="14222.94"/>
    <n v="16063.470000000001"/>
    <n v="12527.089999999998"/>
    <n v="14844.08"/>
    <n v="10092.49"/>
    <n v="15551.020000000004"/>
    <n v="14018.289999999999"/>
    <n v="10508.130000000003"/>
    <n v="9658.8499999999985"/>
    <n v="7628.57"/>
    <n v="7342.0899999999992"/>
    <n v="5889.59"/>
    <n v="8376.9700000000012"/>
    <n v="6472.84"/>
    <n v="13764.739999999998"/>
    <n v="10201.510000000002"/>
    <n v="6464.63"/>
    <n v="6491.3300000000008"/>
    <n v="6790.9000000000005"/>
    <n v="5358.36"/>
    <n v="5753.43"/>
    <n v="5233.3900000000003"/>
    <n v="5846.86"/>
    <n v="5343.39"/>
    <n v="5667.84"/>
    <n v="3997.7799999999997"/>
    <n v="4502.96"/>
    <n v="4632.9299999999994"/>
    <n v="4703.3"/>
    <n v="5144.47"/>
    <n v="7395.63"/>
    <n v="5764.24"/>
    <n v="4705.96"/>
    <x v="10"/>
  </r>
  <r>
    <x v="0"/>
    <x v="5"/>
    <s v="TARIFA SOCIAL"/>
    <x v="6"/>
    <x v="0"/>
    <n v="2847975.4000000143"/>
    <n v="226667.02000000008"/>
    <n v="129140.81000000008"/>
    <x v="8"/>
    <n v="341136.64000000013"/>
    <n v="244714.50000000006"/>
    <n v="203064.77999999994"/>
    <n v="168713.89000000004"/>
    <n v="153748.56000000003"/>
    <n v="136013.47000000006"/>
    <n v="116607.76000000001"/>
    <n v="106815.87000000004"/>
    <n v="89077.249999999971"/>
    <n v="76838.97"/>
    <n v="66946.380000000019"/>
    <n v="59315.050000000032"/>
    <n v="51246.540000000015"/>
    <n v="44659.720000000016"/>
    <n v="43610.529999999992"/>
    <n v="38082.12999999999"/>
    <n v="38269.270000000004"/>
    <n v="31154.489999999991"/>
    <n v="27517.190000000002"/>
    <n v="18726.350000000009"/>
    <n v="12992.329999999998"/>
    <n v="11042.91"/>
    <n v="10740.89"/>
    <n v="8654.0300000000007"/>
    <n v="6472.2099999999991"/>
    <n v="5758.3900000000021"/>
    <n v="6151.6899999999987"/>
    <n v="5423.71"/>
    <n v="5835.2999999999993"/>
    <n v="5637.5"/>
    <n v="4253.1499999999996"/>
    <n v="4488.53"/>
    <n v="2693.11"/>
    <n v="2913.68"/>
    <n v="2223.4099999999994"/>
    <n v="2116.7299999999996"/>
    <n v="2125.8799999999997"/>
    <n v="2248.37"/>
    <n v="1890.4099999999999"/>
    <n v="3116.0099999999998"/>
    <n v="1580.6200000000001"/>
    <n v="1694.8900000000003"/>
    <n v="2023.4199999999998"/>
    <n v="1736.81"/>
    <n v="1548.73"/>
    <n v="1697.26"/>
    <n v="1549.4000000000003"/>
    <n v="2161.34"/>
    <n v="1436.08"/>
    <n v="2190.65"/>
    <n v="2838.03"/>
    <n v="1242.1699999999998"/>
    <n v="1477.82"/>
    <n v="1281.8100000000002"/>
    <n v="1298.45"/>
    <n v="1518.3799999999999"/>
    <n v="1864.84"/>
    <x v="11"/>
  </r>
  <r>
    <x v="0"/>
    <x v="6"/>
    <s v="Demais Categorias"/>
    <x v="0"/>
    <x v="0"/>
    <n v="3941791.3500000197"/>
    <n v="721498.31999999983"/>
    <n v="269669.03000000014"/>
    <x v="9"/>
    <n v="164794.3299999999"/>
    <n v="110303.35000000015"/>
    <n v="98309.549999999974"/>
    <n v="83458.679999999993"/>
    <n v="80975.960000000036"/>
    <n v="66750.520000000019"/>
    <n v="58064.06"/>
    <n v="60066.219999999994"/>
    <n v="52692.5"/>
    <n v="50097.189999999988"/>
    <n v="42049.029999999992"/>
    <n v="40582.160000000018"/>
    <n v="37363.07"/>
    <n v="39659.839999999989"/>
    <n v="37994.049999999988"/>
    <n v="40540.779999999992"/>
    <n v="36540.119999999995"/>
    <n v="39138.21"/>
    <n v="33610.459999999992"/>
    <n v="38290.929999999993"/>
    <n v="34559.040000000001"/>
    <n v="26696.350000000002"/>
    <n v="26511.859999999997"/>
    <n v="25261.82"/>
    <n v="27583.86"/>
    <n v="23646.249999999996"/>
    <n v="23505.77"/>
    <n v="21778.560000000001"/>
    <n v="19176.12"/>
    <n v="19142.359999999997"/>
    <n v="20278.799999999996"/>
    <n v="21712.32"/>
    <n v="18894.7"/>
    <n v="18684.98"/>
    <n v="21452.539999999997"/>
    <n v="20321.149999999998"/>
    <n v="20219.89"/>
    <n v="21429.800000000003"/>
    <n v="21769.62"/>
    <n v="18180.72"/>
    <n v="17247.920000000002"/>
    <n v="16010.4"/>
    <n v="17691.670000000002"/>
    <n v="19640.560000000001"/>
    <n v="14484.45"/>
    <n v="15252.47"/>
    <n v="13720.21"/>
    <n v="14803.839999999998"/>
    <n v="15083.529999999999"/>
    <n v="14881.749999999998"/>
    <n v="11280.63"/>
    <n v="15139.44"/>
    <n v="14004.9"/>
    <n v="15071.04"/>
    <n v="13794.66"/>
    <n v="18492.38"/>
    <n v="15470.9"/>
    <x v="12"/>
  </r>
  <r>
    <x v="0"/>
    <x v="6"/>
    <s v="ENTIDADES ASSISTENCIAIS"/>
    <x v="7"/>
    <x v="0"/>
    <n v="41417.269999999997"/>
    <n v="4965.7100000000009"/>
    <n v="2429.44"/>
    <x v="10"/>
    <n v="1048.27"/>
    <n v="857.55"/>
    <n v="1929.1599999999999"/>
    <n v="2627.57"/>
    <n v="2598.56"/>
    <n v="4210.25"/>
    <n v="3034.2700000000004"/>
    <n v="2684.36"/>
    <n v="2193.13"/>
    <n v="2340.8000000000002"/>
    <n v="1333.15"/>
    <n v="731.63"/>
    <n v="2075.63"/>
    <n v="1390.81"/>
    <n v="1047.92"/>
    <n v="1167.75"/>
    <n v="1210.46"/>
    <n v="132.43"/>
    <n v="154.97999999999999"/>
    <n v="78.7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3"/>
  </r>
  <r>
    <x v="1"/>
    <x v="0"/>
    <s v="Demais Categorias"/>
    <x v="0"/>
    <x v="0"/>
    <n v="5004208.939999951"/>
    <n v="64214.199999999968"/>
    <n v="50245.559999999983"/>
    <x v="11"/>
    <n v="41960.11"/>
    <n v="53086.38"/>
    <n v="56378.619999999988"/>
    <n v="51618.669999999991"/>
    <n v="47745.37"/>
    <n v="46965.979999999996"/>
    <n v="49985.849999999991"/>
    <n v="38145.399999999994"/>
    <n v="37794.979999999989"/>
    <n v="36070.039999999986"/>
    <n v="38623.609999999979"/>
    <n v="32577.389999999985"/>
    <n v="34230.929999999978"/>
    <n v="31333.969999999979"/>
    <n v="37370.089999999989"/>
    <n v="32366.789999999997"/>
    <n v="33517.859999999986"/>
    <n v="44596.109999999971"/>
    <n v="53239.950000000012"/>
    <n v="58944.91"/>
    <n v="61770.86"/>
    <n v="57349.649999999972"/>
    <n v="59191.339999999967"/>
    <n v="67440.53999999995"/>
    <n v="76635.379999999946"/>
    <n v="58965.069999999963"/>
    <n v="67521.219999999987"/>
    <n v="69461.47"/>
    <n v="65678.530000000028"/>
    <n v="70436.87000000001"/>
    <n v="69025.03"/>
    <n v="79530.720000000016"/>
    <n v="62538.340000000011"/>
    <n v="60148.510000000009"/>
    <n v="55402.140000000007"/>
    <n v="50402.980000000018"/>
    <n v="64785.68"/>
    <n v="56510.57"/>
    <n v="60078.820000000007"/>
    <n v="59117.310000000027"/>
    <n v="60378.480000000047"/>
    <n v="75666.140000000058"/>
    <n v="72950.690000000031"/>
    <n v="70567.060000000027"/>
    <n v="63634.720000000023"/>
    <n v="63903.680000000051"/>
    <n v="55455.310000000049"/>
    <n v="53384.330000000024"/>
    <n v="54632.070000000014"/>
    <n v="51556.870000000024"/>
    <n v="55314.340000000004"/>
    <n v="49357.270000000077"/>
    <n v="50233.38000000007"/>
    <n v="51434.190000000111"/>
    <n v="61524.100000000071"/>
    <n v="52378.000000000065"/>
    <n v="42575.270000000033"/>
    <x v="14"/>
  </r>
  <r>
    <x v="1"/>
    <x v="0"/>
    <s v="MICRO OU PEQUENO COMERCIO"/>
    <x v="1"/>
    <x v="0"/>
    <n v="2009.1499999999996"/>
    <n v="86.22"/>
    <m/>
    <x v="12"/>
    <n v="43.11"/>
    <n v="43.11"/>
    <n v="42.8"/>
    <n v="226.48"/>
    <n v="132.35999999999999"/>
    <n v="91.6"/>
    <n v="118.75999999999999"/>
    <n v="77.540000000000006"/>
    <n v="176.35"/>
    <n v="77.540000000000006"/>
    <n v="88.34"/>
    <n v="128.31"/>
    <n v="77.540000000000006"/>
    <n v="77.540000000000006"/>
    <n v="77.540000000000006"/>
    <n v="77.540000000000006"/>
    <n v="83.54"/>
    <n v="77.540000000000006"/>
    <n v="77.540000000000006"/>
    <n v="84.7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3"/>
  </r>
  <r>
    <x v="1"/>
    <x v="1"/>
    <s v="Demais Categorias"/>
    <x v="0"/>
    <x v="0"/>
    <n v="1138096.6399999922"/>
    <n v="1925.8900000000003"/>
    <n v="1440.7700000000002"/>
    <x v="13"/>
    <n v="1487.44"/>
    <n v="1431.31"/>
    <n v="1491.16"/>
    <n v="1197.08"/>
    <n v="1186.1100000000001"/>
    <n v="1226.99"/>
    <n v="1107.32"/>
    <n v="985.3"/>
    <n v="967.70999999999981"/>
    <n v="768.9899999999999"/>
    <n v="928.92999999999984"/>
    <n v="898.29999999999984"/>
    <n v="651.09"/>
    <n v="586.66000000000008"/>
    <n v="845.74"/>
    <n v="946.16999999999985"/>
    <n v="1252.7700000000002"/>
    <n v="1882.8899999999999"/>
    <n v="3344.8499999999995"/>
    <n v="11151.490000000002"/>
    <n v="9093.2500000000018"/>
    <n v="9483.27"/>
    <n v="14148.049999999994"/>
    <n v="9442.9600000000009"/>
    <n v="6792.76"/>
    <n v="6797.2700000000013"/>
    <n v="4754.5600000000004"/>
    <n v="6703.03"/>
    <n v="7532.4099999999989"/>
    <n v="8535.8399999999983"/>
    <n v="6089.1999999999989"/>
    <n v="6999.7699999999995"/>
    <n v="7528.9500000000007"/>
    <n v="5327.12"/>
    <n v="13112.960000000001"/>
    <n v="8611.4599999999991"/>
    <n v="7819.6699999999992"/>
    <n v="8985.19"/>
    <n v="10575.05"/>
    <n v="4669.5099999999993"/>
    <n v="4846.6299999999992"/>
    <n v="7712.9200000000019"/>
    <n v="7739.6600000000026"/>
    <n v="6481.73"/>
    <n v="12686.8"/>
    <n v="7003.4600000000009"/>
    <n v="5010.6599999999989"/>
    <n v="4912.4499999999989"/>
    <n v="4038.5099999999993"/>
    <n v="5056.6299999999983"/>
    <n v="9496.9300000000021"/>
    <n v="5456.8599999999988"/>
    <n v="8590.0099999999966"/>
    <n v="13662.219999999998"/>
    <n v="7302.7999999999984"/>
    <n v="6589.6499999999987"/>
    <n v="10015.949999999997"/>
    <x v="15"/>
  </r>
  <r>
    <x v="1"/>
    <x v="3"/>
    <s v="Demais Categorias"/>
    <x v="3"/>
    <x v="0"/>
    <n v="33066.739999999983"/>
    <m/>
    <n v="236.9"/>
    <x v="14"/>
    <n v="77.599999999999994"/>
    <m/>
    <m/>
    <m/>
    <m/>
    <m/>
    <n v="142.29"/>
    <n v="139.6"/>
    <m/>
    <m/>
    <m/>
    <m/>
    <m/>
    <n v="69.8"/>
    <n v="69.8"/>
    <m/>
    <n v="69.8"/>
    <n v="69.8"/>
    <n v="69.8"/>
    <n v="255.83999999999997"/>
    <n v="863.71999999999991"/>
    <n v="5771.64"/>
    <n v="3934.28"/>
    <n v="1590.02"/>
    <n v="2008.68"/>
    <n v="67.459999999999994"/>
    <n v="133.01"/>
    <n v="124.5"/>
    <n v="124.5"/>
    <n v="186.75"/>
    <n v="186.75"/>
    <n v="186.75"/>
    <n v="186.75"/>
    <n v="186.75"/>
    <n v="186.75"/>
    <n v="186.75"/>
    <n v="124.5"/>
    <n v="186.75"/>
    <n v="124.5"/>
    <n v="118.53999999999999"/>
    <n v="180.69"/>
    <n v="178.47"/>
    <n v="268.61"/>
    <n v="183.74"/>
    <n v="555.07000000000005"/>
    <n v="230.56"/>
    <n v="357.44"/>
    <n v="406.85"/>
    <n v="227.52"/>
    <n v="230.56"/>
    <n v="276.20999999999998"/>
    <n v="90.99"/>
    <n v="30.33"/>
    <n v="60.66"/>
    <n v="121.32"/>
    <n v="121.32"/>
    <n v="900.18000000000006"/>
    <x v="16"/>
  </r>
  <r>
    <x v="1"/>
    <x v="4"/>
    <s v="Demais Categorias"/>
    <x v="4"/>
    <x v="0"/>
    <n v="1471139.1099999985"/>
    <n v="302.63"/>
    <n v="310.41000000000003"/>
    <x v="15"/>
    <n v="12584.84"/>
    <n v="12038.63"/>
    <n v="462.06"/>
    <n v="5766.7699999999995"/>
    <n v="110.06"/>
    <n v="146.38"/>
    <n v="3363.14"/>
    <n v="170.21"/>
    <n v="13552.13"/>
    <n v="14934.61"/>
    <n v="12908.28"/>
    <n v="10883.87"/>
    <n v="10372.469999999999"/>
    <n v="10861.01"/>
    <n v="11431.4"/>
    <n v="9642.7999999999993"/>
    <n v="13180.939999999999"/>
    <n v="22160.12"/>
    <n v="11213.88"/>
    <n v="6284.5099999999993"/>
    <n v="22083.81"/>
    <n v="14755.88"/>
    <n v="14049.99"/>
    <n v="12972.27"/>
    <n v="12873.089999999998"/>
    <n v="13417.789999999999"/>
    <n v="15863.6"/>
    <n v="12248.15"/>
    <n v="12409.759999999998"/>
    <n v="13334.05"/>
    <n v="12445.57"/>
    <n v="15012.199999999999"/>
    <n v="11878.88"/>
    <n v="12041.26"/>
    <n v="11586.169999999998"/>
    <n v="17029.82"/>
    <n v="9352.11"/>
    <n v="3938.9599999999996"/>
    <n v="12708.539999999999"/>
    <n v="1237.6400000000001"/>
    <n v="1122.8400000000001"/>
    <n v="1451.64"/>
    <n v="1001.25"/>
    <n v="1231.76"/>
    <n v="1146.6200000000001"/>
    <n v="862.93000000000006"/>
    <n v="862.75"/>
    <n v="884.25"/>
    <n v="3737.99"/>
    <n v="752.59"/>
    <n v="710.7700000000001"/>
    <n v="711"/>
    <n v="697.31999999999994"/>
    <n v="956.34"/>
    <n v="956.34"/>
    <n v="15301.26"/>
    <n v="14111.64"/>
    <x v="17"/>
  </r>
  <r>
    <x v="1"/>
    <x v="5"/>
    <s v="Demais Categorias"/>
    <x v="0"/>
    <x v="0"/>
    <n v="28604420.36999958"/>
    <n v="253906.44000000003"/>
    <n v="198457.72000000015"/>
    <x v="16"/>
    <n v="150539.87000000011"/>
    <n v="138691.10000000006"/>
    <n v="131038.13000000002"/>
    <n v="132672.06000000006"/>
    <n v="134989.29"/>
    <n v="154006.43999999994"/>
    <n v="143720.51999999996"/>
    <n v="155170.85"/>
    <n v="125628.72999999995"/>
    <n v="123239.48"/>
    <n v="125770.36000000002"/>
    <n v="125162.13999999998"/>
    <n v="114307.81000000008"/>
    <n v="114116.38000000009"/>
    <n v="120484.17000000004"/>
    <n v="133615.04000000004"/>
    <n v="128630.6699999999"/>
    <n v="162443.50999999995"/>
    <n v="244329.33000000002"/>
    <n v="286081.00999999995"/>
    <n v="325373.87999999971"/>
    <n v="316966.37"/>
    <n v="309777.40000000037"/>
    <n v="317536.53000000038"/>
    <n v="357116.24000000011"/>
    <n v="345520.58000000037"/>
    <n v="359216.51000000007"/>
    <n v="393588.93999999965"/>
    <n v="387585.81000000006"/>
    <n v="443005.2099999999"/>
    <n v="435438.0500000001"/>
    <n v="433436.25000000006"/>
    <n v="393406.48999999976"/>
    <n v="388098.66000000015"/>
    <n v="402650.07999999984"/>
    <n v="398679.38999999996"/>
    <n v="408240.32999999973"/>
    <n v="391674.77000000031"/>
    <n v="409089.54000000004"/>
    <n v="405547.91999999993"/>
    <n v="426236.90999999968"/>
    <n v="413898.25000000041"/>
    <n v="416700.10000000009"/>
    <n v="431509.77000000014"/>
    <n v="379996.9800000001"/>
    <n v="402890.55000000115"/>
    <n v="365657.50000000023"/>
    <n v="365397.93000000046"/>
    <n v="383101.81999999972"/>
    <n v="387033.87999999995"/>
    <n v="348107.64999999997"/>
    <n v="351023.05999999971"/>
    <n v="356226.92999999976"/>
    <n v="387973.26999999915"/>
    <n v="365037.68999999895"/>
    <n v="336566.29999999987"/>
    <n v="296202.00999999989"/>
    <x v="18"/>
  </r>
  <r>
    <x v="1"/>
    <x v="5"/>
    <s v="RESIDENCIA C/ PEQUENO COMERCIO"/>
    <x v="5"/>
    <x v="0"/>
    <n v="125130.1100000002"/>
    <n v="1574.89"/>
    <n v="1529.8"/>
    <x v="17"/>
    <n v="1064.6500000000001"/>
    <n v="1047.3599999999999"/>
    <n v="1357.1299999999999"/>
    <n v="1224.8599999999999"/>
    <n v="1147.42"/>
    <n v="1204.6099999999999"/>
    <n v="1404.84"/>
    <n v="1432.7199999999998"/>
    <n v="1092.3900000000001"/>
    <n v="984.05000000000007"/>
    <n v="965.81999999999982"/>
    <n v="1164.9000000000001"/>
    <n v="1100.2"/>
    <n v="960.88"/>
    <n v="839.74"/>
    <n v="735.6"/>
    <n v="753.83999999999992"/>
    <n v="765.28"/>
    <n v="978.65000000000009"/>
    <n v="1199.1300000000001"/>
    <n v="1455.2800000000002"/>
    <n v="1446.04"/>
    <n v="1871.2500000000002"/>
    <n v="2093.65"/>
    <n v="2383.21"/>
    <n v="2404.4300000000003"/>
    <n v="2782.7999999999997"/>
    <n v="2562.7299999999996"/>
    <n v="2715.5299999999993"/>
    <n v="2537.6499999999996"/>
    <n v="2592.7399999999998"/>
    <n v="2382.1600000000003"/>
    <n v="2309.5099999999998"/>
    <n v="1908.0499999999997"/>
    <n v="2072.5"/>
    <n v="1952.3899999999999"/>
    <n v="2555.9900000000002"/>
    <n v="2423.31"/>
    <n v="2489.2799999999997"/>
    <n v="2419.3500000000004"/>
    <n v="2398.4299999999998"/>
    <n v="2343.9700000000003"/>
    <n v="2546.5000000000005"/>
    <n v="1813.8999999999999"/>
    <n v="3618.2400000000002"/>
    <n v="2141.5200000000004"/>
    <n v="2235.12"/>
    <n v="2612.06"/>
    <n v="1552.19"/>
    <n v="1749.2400000000002"/>
    <n v="1793.61"/>
    <n v="1316.01"/>
    <n v="1143.74"/>
    <n v="1284.1400000000001"/>
    <n v="1236.7800000000002"/>
    <n v="970.38000000000011"/>
    <n v="1396.66"/>
    <x v="19"/>
  </r>
  <r>
    <x v="1"/>
    <x v="5"/>
    <s v="TARIFA SOCIAL"/>
    <x v="6"/>
    <x v="0"/>
    <n v="16491.690000000006"/>
    <n v="43.11"/>
    <n v="43.11"/>
    <x v="18"/>
    <n v="320.18"/>
    <n v="289.37"/>
    <n v="307.71999999999997"/>
    <n v="297.01000000000005"/>
    <n v="279.71000000000004"/>
    <n v="217.19"/>
    <n v="283.23999999999995"/>
    <n v="295.70000000000005"/>
    <n v="255.29000000000005"/>
    <n v="207.48000000000002"/>
    <n v="217.23000000000002"/>
    <n v="199.47000000000003"/>
    <n v="163.83000000000001"/>
    <n v="165.69000000000003"/>
    <n v="193.13"/>
    <n v="184.7"/>
    <n v="237.07000000000002"/>
    <n v="338.92"/>
    <n v="405.95000000000005"/>
    <n v="465.19000000000005"/>
    <n v="229.11"/>
    <n v="217.45"/>
    <n v="224.59999999999997"/>
    <n v="920.22"/>
    <n v="959.07999999999981"/>
    <n v="1067.95"/>
    <n v="913.23"/>
    <n v="725.1099999999999"/>
    <n v="269.47999999999996"/>
    <n v="339.52"/>
    <n v="369.61"/>
    <n v="491.34000000000003"/>
    <n v="345.22"/>
    <n v="286.56"/>
    <n v="262.47000000000003"/>
    <n v="231.36"/>
    <n v="273.68"/>
    <n v="425.98"/>
    <n v="221.78000000000003"/>
    <n v="273.7"/>
    <n v="179.04"/>
    <n v="289.23000000000008"/>
    <n v="91.61"/>
    <n v="103.36999999999999"/>
    <n v="98.27"/>
    <n v="86.669999999999987"/>
    <n v="92.58"/>
    <n v="89.009999999999991"/>
    <n v="89.550000000000011"/>
    <n v="18.95"/>
    <n v="9.8800000000000008"/>
    <n v="8.86"/>
    <n v="8.86"/>
    <n v="8.86"/>
    <n v="8.86"/>
    <n v="8.86"/>
    <m/>
    <x v="20"/>
  </r>
  <r>
    <x v="1"/>
    <x v="6"/>
    <s v="Demais Categorias"/>
    <x v="0"/>
    <x v="0"/>
    <n v="2186645.799999997"/>
    <n v="16737.219999999998"/>
    <n v="8239.99"/>
    <x v="19"/>
    <n v="1414.71"/>
    <n v="1196.6100000000001"/>
    <n v="1266.19"/>
    <n v="1193.79"/>
    <n v="1146.1300000000001"/>
    <n v="904.05000000000007"/>
    <n v="1195.8000000000002"/>
    <n v="1269.04"/>
    <n v="957.48999999999978"/>
    <n v="1093.5099999999998"/>
    <n v="1140.02"/>
    <n v="1417.55"/>
    <n v="1034.1099999999999"/>
    <n v="1677.1099999999997"/>
    <n v="1306.2799999999997"/>
    <n v="931.21999999999991"/>
    <n v="1614.47"/>
    <n v="1612.6799999999998"/>
    <n v="1989.0399999999997"/>
    <n v="2740.3799999999997"/>
    <n v="2134.34"/>
    <n v="2792.3199999999997"/>
    <n v="2746.44"/>
    <n v="3644.3100000000004"/>
    <n v="2697"/>
    <n v="1730.0000000000002"/>
    <n v="2050.31"/>
    <n v="2119.79"/>
    <n v="2774.23"/>
    <n v="3722.3399999999997"/>
    <n v="4143.16"/>
    <n v="2267.86"/>
    <n v="33176.380000000005"/>
    <n v="36010.15"/>
    <n v="35657.720000000008"/>
    <n v="35769.43"/>
    <n v="38466.86"/>
    <n v="37648.470000000008"/>
    <n v="38934.719999999994"/>
    <n v="32203.300000000003"/>
    <n v="29852.76"/>
    <n v="32563.070000000003"/>
    <n v="33399.300000000003"/>
    <n v="41694.470000000008"/>
    <n v="31253.220000000016"/>
    <n v="33029.070000000022"/>
    <n v="32821.43"/>
    <n v="31956.68"/>
    <n v="30461.38"/>
    <n v="28988.120000000003"/>
    <n v="31420.060000000005"/>
    <n v="25856.399999999998"/>
    <n v="25573.58"/>
    <n v="25682.139999999996"/>
    <n v="26919.7"/>
    <n v="21260.400000000001"/>
    <n v="22557.64"/>
    <x v="21"/>
  </r>
  <r>
    <x v="0"/>
    <x v="0"/>
    <s v="Demais Categorias"/>
    <x v="0"/>
    <x v="1"/>
    <n v="38546833.529999964"/>
    <n v="5491617.370000001"/>
    <n v="3048808.0700000003"/>
    <x v="20"/>
    <n v="1984806.6000000003"/>
    <n v="1682098.3400000003"/>
    <n v="1447458.1800000002"/>
    <n v="1300599.58"/>
    <n v="1169177.1700000002"/>
    <n v="1011948.35"/>
    <n v="940283.84"/>
    <n v="840647.67999999993"/>
    <n v="700542.18"/>
    <n v="686165.80000000016"/>
    <n v="603823.67000000016"/>
    <n v="578428.96999999974"/>
    <n v="495916.64000000031"/>
    <n v="466496.43999999989"/>
    <n v="420387.62000000034"/>
    <n v="422455.03999999992"/>
    <n v="415050.55999999988"/>
    <n v="517735.5199999999"/>
    <n v="440129.68999999994"/>
    <n v="351000.21999999986"/>
    <n v="262327.50999999989"/>
    <n v="240971.63999999996"/>
    <n v="213038.79"/>
    <n v="231442.43"/>
    <n v="192580.22999999998"/>
    <n v="204722.96999999994"/>
    <n v="206325.33000000002"/>
    <n v="175926.19999999992"/>
    <n v="159653.30000000005"/>
    <n v="174924.87"/>
    <n v="174954.42999999996"/>
    <n v="164976.87000000002"/>
    <n v="141104.93999999997"/>
    <n v="143931.10999999999"/>
    <n v="149377.68000000005"/>
    <n v="141204.56000000006"/>
    <n v="133430.16000000006"/>
    <n v="133157.12000000002"/>
    <n v="130018.84999999998"/>
    <n v="116233.55000000005"/>
    <n v="116860.91999999998"/>
    <n v="127037.73000000003"/>
    <n v="147708.33999999997"/>
    <n v="130379.53000000003"/>
    <n v="117520.32999999999"/>
    <n v="132211.14999999997"/>
    <n v="149904.86000000002"/>
    <n v="145114.29"/>
    <n v="132037.88"/>
    <n v="131043.19"/>
    <n v="119188.56999999996"/>
    <n v="88623.129999999976"/>
    <n v="92751.489999999976"/>
    <n v="85362.909999999974"/>
    <n v="83632.87000000001"/>
    <n v="80785.179999999993"/>
    <n v="87459.47"/>
    <x v="22"/>
  </r>
  <r>
    <x v="0"/>
    <x v="0"/>
    <s v="MICRO OU PEQUENO COMERCIO"/>
    <x v="1"/>
    <x v="1"/>
    <n v="161736.25000000015"/>
    <n v="46928.23000000001"/>
    <n v="22096.259999999991"/>
    <x v="21"/>
    <n v="11451.279999999999"/>
    <n v="10757.489999999994"/>
    <n v="7851.68"/>
    <n v="7118.2599999999984"/>
    <n v="6073.9600000000009"/>
    <n v="4909.28"/>
    <n v="4521.03"/>
    <n v="3870.13"/>
    <n v="2859.6699999999996"/>
    <n v="2580.2599999999998"/>
    <n v="2111.6899999999996"/>
    <n v="2376.7400000000002"/>
    <n v="1950.3099999999995"/>
    <n v="1473.7299999999996"/>
    <n v="1395.73"/>
    <n v="1381.33"/>
    <n v="1382.12"/>
    <n v="1296.24"/>
    <n v="1026.8100000000002"/>
    <n v="333.65999999999997"/>
    <n v="62.04"/>
    <n v="32.950000000000003"/>
    <n v="89.19"/>
    <n v="146.53"/>
    <n v="95.07"/>
    <n v="118.44999999999999"/>
    <n v="186.89000000000001"/>
    <n v="145.63"/>
    <n v="152.43"/>
    <n v="31.85"/>
    <n v="31.85"/>
    <n v="31.85"/>
    <n v="32.950000000000003"/>
    <n v="32.950000000000003"/>
    <n v="31.85"/>
    <n v="31.85"/>
    <n v="31.85"/>
    <n v="31.85"/>
    <n v="31.12"/>
    <n v="31.85"/>
    <m/>
    <m/>
    <m/>
    <m/>
    <m/>
    <m/>
    <m/>
    <m/>
    <m/>
    <m/>
    <m/>
    <m/>
    <m/>
    <m/>
    <m/>
    <m/>
    <m/>
    <x v="23"/>
  </r>
  <r>
    <x v="0"/>
    <x v="1"/>
    <s v="Demais Categorias"/>
    <x v="0"/>
    <x v="1"/>
    <n v="1934837.3900000008"/>
    <n v="162982.89000000001"/>
    <n v="93343.200000000012"/>
    <x v="22"/>
    <n v="54244.58"/>
    <n v="44457.59000000004"/>
    <n v="39803.06"/>
    <n v="37981.270000000004"/>
    <n v="37244.22"/>
    <n v="34633.370000000003"/>
    <n v="31429.58"/>
    <n v="30088.760000000006"/>
    <n v="23781.360000000001"/>
    <n v="23629.850000000002"/>
    <n v="22186.380000000005"/>
    <n v="17037.300000000003"/>
    <n v="19684.78"/>
    <n v="18479.2"/>
    <n v="16619.310000000001"/>
    <n v="17838.23"/>
    <n v="17212.500000000004"/>
    <n v="14707.200000000003"/>
    <n v="13824.330000000002"/>
    <n v="10165.199999999999"/>
    <n v="6743.3"/>
    <n v="6828.68"/>
    <n v="6798.96"/>
    <n v="4712.37"/>
    <n v="6322.329999999999"/>
    <n v="5363.97"/>
    <n v="5187.97"/>
    <n v="3433.1200000000003"/>
    <n v="4898.6200000000008"/>
    <n v="5849.4900000000007"/>
    <n v="3712.24"/>
    <n v="4124.7400000000007"/>
    <n v="3920.0700000000011"/>
    <n v="3920.5100000000007"/>
    <n v="3411.9199999999996"/>
    <n v="3597.9199999999996"/>
    <n v="5263.78"/>
    <n v="4972.16"/>
    <n v="5178.4500000000016"/>
    <n v="7933.97"/>
    <n v="3856.4700000000003"/>
    <n v="4667.07"/>
    <n v="7079.0099999999993"/>
    <n v="6902.3399999999992"/>
    <n v="7821.59"/>
    <n v="6011.49"/>
    <n v="7854.3600000000006"/>
    <n v="8118.58"/>
    <n v="5551.49"/>
    <n v="6108.7800000000007"/>
    <n v="5256.58"/>
    <n v="15638.060000000001"/>
    <n v="16854.550000000003"/>
    <n v="18365.37"/>
    <n v="14794.410000000002"/>
    <n v="15063.8"/>
    <n v="14672.72"/>
    <x v="24"/>
  </r>
  <r>
    <x v="0"/>
    <x v="2"/>
    <s v="Demais Categorias"/>
    <x v="2"/>
    <x v="1"/>
    <n v="420.96"/>
    <n v="420.96"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x v="13"/>
  </r>
  <r>
    <x v="0"/>
    <x v="3"/>
    <s v="Demais Categorias"/>
    <x v="3"/>
    <x v="1"/>
    <n v="345014.84999999992"/>
    <n v="29237.83"/>
    <n v="19185.07"/>
    <x v="23"/>
    <n v="3449.5299999999997"/>
    <n v="6243.8899999999994"/>
    <n v="3149.99"/>
    <n v="3138.9100000000003"/>
    <n v="3750.4399999999996"/>
    <n v="5283.12"/>
    <n v="3496.7"/>
    <n v="2601.6299999999997"/>
    <n v="2373.7299999999996"/>
    <n v="2330.7000000000003"/>
    <n v="2056.19"/>
    <n v="2026.8299999999997"/>
    <n v="1986.8899999999999"/>
    <n v="1931.0499999999997"/>
    <n v="2464.4900000000002"/>
    <n v="2057.9499999999998"/>
    <n v="1815.0699999999997"/>
    <n v="1942.3"/>
    <n v="4137.7299999999996"/>
    <n v="1759.23"/>
    <n v="614.24"/>
    <n v="478.1"/>
    <n v="491.37"/>
    <n v="373.3"/>
    <n v="229.67"/>
    <n v="787.72"/>
    <n v="355.16"/>
    <n v="224.63"/>
    <n v="974.63"/>
    <n v="149.4"/>
    <n v="199.2"/>
    <n v="151.96"/>
    <n v="154.52000000000001"/>
    <n v="199.2"/>
    <n v="523.55999999999995"/>
    <n v="342.12"/>
    <n v="0"/>
    <n v="5607.96"/>
    <n v="9096.9599999999991"/>
    <n v="7151.61"/>
    <n v="6213.69"/>
    <n v="6057.52"/>
    <n v="6306.21"/>
    <n v="7550.18"/>
    <n v="7500.84"/>
    <n v="5245.31"/>
    <n v="5448.86"/>
    <n v="7262.25"/>
    <n v="7891.38"/>
    <n v="6108.83"/>
    <n v="5313.16"/>
    <n v="6081.04"/>
    <n v="7268.47"/>
    <n v="6291.36"/>
    <n v="6362.5"/>
    <n v="5646.38"/>
    <n v="5077.3"/>
    <x v="25"/>
  </r>
  <r>
    <x v="0"/>
    <x v="4"/>
    <s v="Demais Categorias"/>
    <x v="4"/>
    <x v="1"/>
    <n v="12412520.710000001"/>
    <n v="274965.37"/>
    <n v="183346.82"/>
    <x v="24"/>
    <n v="306166.26000000007"/>
    <n v="261639.22"/>
    <n v="111721.50000000001"/>
    <n v="108540.95"/>
    <n v="73795.740000000005"/>
    <n v="71384"/>
    <n v="58565.510000000009"/>
    <n v="35240.65"/>
    <n v="135258.01999999999"/>
    <n v="129902.34"/>
    <n v="121638.26999999999"/>
    <n v="116576.83"/>
    <n v="127213.21999999999"/>
    <n v="125753.84"/>
    <n v="133529.37"/>
    <n v="135651.62"/>
    <n v="155815.44999999998"/>
    <n v="191447.81999999995"/>
    <n v="156293.85"/>
    <n v="150863.37"/>
    <n v="188810.36"/>
    <n v="193313.83000000002"/>
    <n v="197283.51"/>
    <n v="197091.28"/>
    <n v="182312.97999999998"/>
    <n v="192843.96000000002"/>
    <n v="181325.71000000002"/>
    <n v="162102.02000000002"/>
    <n v="169731.97"/>
    <n v="166457.59"/>
    <n v="161028.08000000002"/>
    <n v="176678.49"/>
    <n v="190940.21"/>
    <n v="188489.42"/>
    <n v="169507.31999999998"/>
    <n v="195151.66999999998"/>
    <n v="146873.69"/>
    <n v="133937.74"/>
    <n v="164072.81"/>
    <n v="17709.010000000002"/>
    <n v="16867.600000000002"/>
    <n v="25538.04"/>
    <n v="26667.11"/>
    <n v="18025.39"/>
    <n v="21162.67"/>
    <n v="22461.260000000002"/>
    <n v="24354.949999999997"/>
    <n v="24012.25"/>
    <n v="16097.849999999999"/>
    <n v="16888.95"/>
    <n v="16847.11"/>
    <n v="13456.85"/>
    <n v="14310.49"/>
    <n v="15689.460000000001"/>
    <n v="13927.460000000001"/>
    <n v="16398.099999999999"/>
    <n v="22468.089999999997"/>
    <x v="26"/>
  </r>
  <r>
    <x v="0"/>
    <x v="4"/>
    <s v="ENTIDADES ASSISTENCIAIS"/>
    <x v="4"/>
    <x v="1"/>
    <n v="38654.060000000005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05.4"/>
    <n v="657.24"/>
    <n v="728.52"/>
    <n v="443.4"/>
    <n v="598.91999999999996"/>
    <n v="637.79999999999995"/>
    <n v="611.88"/>
    <n v="540.6"/>
    <n v="595.16"/>
    <m/>
    <m/>
    <m/>
    <m/>
    <m/>
    <m/>
    <m/>
    <m/>
    <m/>
    <m/>
    <m/>
    <m/>
    <m/>
    <m/>
    <m/>
    <m/>
    <m/>
    <m/>
    <x v="27"/>
  </r>
  <r>
    <x v="0"/>
    <x v="4"/>
    <s v="MICRO OU PEQUENO COMERCIO"/>
    <x v="4"/>
    <x v="1"/>
    <n v="72.3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8"/>
  </r>
  <r>
    <x v="0"/>
    <x v="4"/>
    <s v="RESIDENCIA C/ PEQUENO COMERCIO"/>
    <x v="4"/>
    <x v="1"/>
    <n v="7158.3599999999988"/>
    <m/>
    <m/>
    <x v="3"/>
    <m/>
    <m/>
    <m/>
    <m/>
    <m/>
    <m/>
    <m/>
    <m/>
    <m/>
    <m/>
    <m/>
    <n v="55.84"/>
    <n v="141.62"/>
    <n v="206.56"/>
    <n v="257.41000000000003"/>
    <n v="134.4"/>
    <n v="134.4"/>
    <n v="127.23"/>
    <n v="91.45"/>
    <n v="70.11"/>
    <n v="134.4"/>
    <n v="127.23"/>
    <n v="95.25"/>
    <n v="136.86000000000001"/>
    <n v="122.96"/>
    <n v="677.2"/>
    <n v="441.78"/>
    <n v="618.36"/>
    <n v="1771.8"/>
    <n v="75.23"/>
    <n v="75.23"/>
    <n v="51.08"/>
    <n v="54.92"/>
    <n v="49.8"/>
    <n v="119.88"/>
    <n v="107.1"/>
    <m/>
    <m/>
    <m/>
    <m/>
    <m/>
    <n v="26.73"/>
    <m/>
    <m/>
    <m/>
    <m/>
    <m/>
    <m/>
    <m/>
    <m/>
    <m/>
    <m/>
    <m/>
    <m/>
    <m/>
    <m/>
    <m/>
    <x v="29"/>
  </r>
  <r>
    <x v="0"/>
    <x v="5"/>
    <s v="Demais Categorias"/>
    <x v="0"/>
    <x v="1"/>
    <n v="134519235.78999996"/>
    <n v="29909375.06000001"/>
    <n v="14285947.799999997"/>
    <x v="25"/>
    <n v="7899839.1000000034"/>
    <n v="6504199.6999999974"/>
    <n v="5569667.3400000017"/>
    <n v="4962754.79"/>
    <n v="4683999.9999999991"/>
    <n v="4071443.5700000003"/>
    <n v="3456622.5999999982"/>
    <n v="3453625.08"/>
    <n v="2771601.7699999996"/>
    <n v="2561747.7699999986"/>
    <n v="2267687.7300000004"/>
    <n v="2049816.2500000012"/>
    <n v="1801229.6600000001"/>
    <n v="1656832.7500000005"/>
    <n v="1503269.75"/>
    <n v="1583005.88"/>
    <n v="1559215.3100000003"/>
    <n v="1328518.49"/>
    <n v="1239588.1400000004"/>
    <n v="1005041.1099999999"/>
    <n v="752344.92000000016"/>
    <n v="653896.37000000034"/>
    <n v="543830.14"/>
    <n v="465446.40999999992"/>
    <n v="437096.50000000012"/>
    <n v="400385.53"/>
    <n v="368070.44000000012"/>
    <n v="322109.11"/>
    <n v="307451.43"/>
    <n v="345589.77999999997"/>
    <n v="320832.14999999985"/>
    <n v="298403.1399999999"/>
    <n v="260768.87000000005"/>
    <n v="249230.87000000002"/>
    <n v="256798.07000000004"/>
    <n v="247470.80000000002"/>
    <n v="216674.46"/>
    <n v="208819.04000000004"/>
    <n v="224471.09000000003"/>
    <n v="211166.72999999998"/>
    <n v="211905.89000000004"/>
    <n v="209873.13000000009"/>
    <n v="217975.64000000013"/>
    <n v="200285.21000000002"/>
    <n v="202743.94000000003"/>
    <n v="194456.54"/>
    <n v="193717.35000000006"/>
    <n v="181607.75000000003"/>
    <n v="168170.53"/>
    <n v="168185.56"/>
    <n v="167097.79999999999"/>
    <n v="146913.54999999999"/>
    <n v="140450.84999999992"/>
    <n v="149577.74"/>
    <n v="140038.87999999998"/>
    <n v="145595.07999999999"/>
    <n v="127411.70000000004"/>
    <x v="30"/>
  </r>
  <r>
    <x v="0"/>
    <x v="5"/>
    <s v="RESIDENCIA C/ PEQUENO COMERCIO"/>
    <x v="5"/>
    <x v="1"/>
    <n v="4558372.8699999973"/>
    <n v="1139026.3200000005"/>
    <n v="528123.64999999991"/>
    <x v="26"/>
    <n v="286340.02"/>
    <n v="230196.67"/>
    <n v="189770.45"/>
    <n v="167934.24"/>
    <n v="157363.16000000003"/>
    <n v="141249.80000000005"/>
    <n v="111153.88999999998"/>
    <n v="118246.48999999998"/>
    <n v="95252.829999999987"/>
    <n v="85949.939999999988"/>
    <n v="74456.679999999978"/>
    <n v="72856.209999999992"/>
    <n v="61111.069999999956"/>
    <n v="57251.639999999985"/>
    <n v="56129.64"/>
    <n v="46927.24000000002"/>
    <n v="47905.55000000001"/>
    <n v="45259.299999999988"/>
    <n v="36351.12000000001"/>
    <n v="30999.330000000005"/>
    <n v="19537.330000000002"/>
    <n v="16462.329999999998"/>
    <n v="14572.729999999996"/>
    <n v="11434.009999999997"/>
    <n v="11062.35"/>
    <n v="12528.640000000001"/>
    <n v="9861.9399999999987"/>
    <n v="9912.4200000000019"/>
    <n v="8060.03"/>
    <n v="12465.03"/>
    <n v="11234.75"/>
    <n v="8495.9599999999991"/>
    <n v="7593.4800000000005"/>
    <n v="6493.9"/>
    <n v="5960.920000000001"/>
    <n v="5279.4"/>
    <n v="5853.6400000000012"/>
    <n v="5240.0000000000009"/>
    <n v="11079.889999999998"/>
    <n v="7930.94"/>
    <n v="5495.27"/>
    <n v="5602.9000000000005"/>
    <n v="5805.27"/>
    <n v="4791.6100000000006"/>
    <n v="5022.91"/>
    <n v="4581.03"/>
    <n v="4244.1000000000004"/>
    <n v="4697.0700000000006"/>
    <n v="3916.56"/>
    <n v="3648.04"/>
    <n v="3904.45"/>
    <n v="4197.8799999999992"/>
    <n v="4012.35"/>
    <n v="4679.1499999999996"/>
    <n v="5653.95"/>
    <n v="4599.6899999999996"/>
    <n v="3941.13"/>
    <x v="31"/>
  </r>
  <r>
    <x v="0"/>
    <x v="5"/>
    <s v="TARIFA SOCIAL"/>
    <x v="6"/>
    <x v="1"/>
    <n v="1275432.8199999998"/>
    <n v="125893.10000000003"/>
    <n v="71669.580000000016"/>
    <x v="27"/>
    <n v="142309.28"/>
    <n v="100652.52999999997"/>
    <n v="84971.12"/>
    <n v="70163.509999999995"/>
    <n v="64925.970000000016"/>
    <n v="55829.730000000018"/>
    <n v="47706.780000000006"/>
    <n v="44691.259999999995"/>
    <n v="36493.749999999978"/>
    <n v="31644.349999999984"/>
    <n v="27234.969999999987"/>
    <n v="25022.65"/>
    <n v="22591.319999999996"/>
    <n v="18903.799999999992"/>
    <n v="19662.119999999988"/>
    <n v="17179.060000000001"/>
    <n v="17394.129999999997"/>
    <n v="14407.27"/>
    <n v="13682.14"/>
    <n v="9226.9700000000012"/>
    <n v="6589.7099999999991"/>
    <n v="6010.56"/>
    <n v="6449.9500000000016"/>
    <n v="5113.34"/>
    <n v="3727.3700000000003"/>
    <n v="3302.440000000001"/>
    <n v="3716.5499999999997"/>
    <n v="3114.87"/>
    <n v="3307.32"/>
    <n v="3549.8"/>
    <n v="2787.47"/>
    <n v="3106.77"/>
    <n v="1735.89"/>
    <n v="1791.9700000000003"/>
    <n v="1242.9100000000001"/>
    <n v="1331.93"/>
    <n v="1249.17"/>
    <n v="1020.4"/>
    <n v="1087.1100000000001"/>
    <n v="1643.25"/>
    <n v="1110.2"/>
    <n v="980.61"/>
    <n v="1441.76"/>
    <n v="1209.57"/>
    <n v="1179.01"/>
    <n v="1283.1099999999999"/>
    <n v="1161.26"/>
    <n v="1706.28"/>
    <n v="1115.75"/>
    <n v="1522.9500000000003"/>
    <n v="1046.6200000000001"/>
    <n v="876.29"/>
    <n v="879.03"/>
    <n v="806.98"/>
    <n v="832.26"/>
    <n v="983.7399999999999"/>
    <n v="792.36"/>
    <x v="32"/>
  </r>
  <r>
    <x v="0"/>
    <x v="6"/>
    <s v="Demais Categorias"/>
    <x v="0"/>
    <x v="1"/>
    <n v="3007016.9500000025"/>
    <n v="277785.2"/>
    <n v="143362.88"/>
    <x v="28"/>
    <n v="109722.67000000003"/>
    <n v="96405.35000000002"/>
    <n v="88354.660000000047"/>
    <n v="81380.199999999983"/>
    <n v="75717.010000000009"/>
    <n v="66479.329999999987"/>
    <n v="59558.079999999987"/>
    <n v="64096.75999999998"/>
    <n v="52549.590000000011"/>
    <n v="52305.319999999992"/>
    <n v="29463.89000000001"/>
    <n v="29033.510000000009"/>
    <n v="27004.190000000006"/>
    <n v="28452.110000000008"/>
    <n v="28459.000000000004"/>
    <n v="27909.550000000003"/>
    <n v="28051.29"/>
    <n v="31877.480000000007"/>
    <n v="24025.07"/>
    <n v="27625.15"/>
    <n v="26663.309999999998"/>
    <n v="25637.690000000006"/>
    <n v="25595.23"/>
    <n v="22351.929999999997"/>
    <n v="26680.95"/>
    <n v="23075.780000000002"/>
    <n v="22726.68"/>
    <n v="21567.989999999998"/>
    <n v="19225.009999999998"/>
    <n v="19436.359999999997"/>
    <n v="19295.11"/>
    <n v="20817.659999999996"/>
    <n v="18214.61"/>
    <n v="17890.73"/>
    <n v="20262.27"/>
    <n v="19078.349999999999"/>
    <n v="19440.589999999997"/>
    <n v="20600.609999999997"/>
    <n v="20915.71"/>
    <n v="18279.72"/>
    <n v="17145.060000000001"/>
    <n v="16228.23"/>
    <n v="17088.68"/>
    <n v="20357.23"/>
    <n v="15958.7"/>
    <n v="16236.21"/>
    <n v="15032.8"/>
    <n v="16078.56"/>
    <n v="16077.300000000001"/>
    <n v="14417.49"/>
    <n v="11480.97"/>
    <n v="14343.72"/>
    <n v="13364.260000000002"/>
    <n v="14361.49"/>
    <n v="13525.759999999998"/>
    <n v="17270.240000000002"/>
    <n v="14636.619999999999"/>
    <x v="33"/>
  </r>
  <r>
    <x v="0"/>
    <x v="6"/>
    <s v="ENTIDADES ASSISTENCIAIS"/>
    <x v="7"/>
    <x v="1"/>
    <n v="23505.580000000005"/>
    <n v="3114.38"/>
    <n v="1682.5700000000002"/>
    <x v="29"/>
    <n v="457.42"/>
    <n v="379.18"/>
    <n v="1175.0600000000002"/>
    <n v="1654.89"/>
    <n v="1447.02"/>
    <n v="2072.09"/>
    <n v="1257.6300000000001"/>
    <n v="915.1"/>
    <n v="940.53"/>
    <n v="1324.16"/>
    <n v="616.83000000000004"/>
    <n v="618.4"/>
    <n v="1038.04"/>
    <n v="1126.21"/>
    <n v="838.31999999999994"/>
    <n v="934.18000000000006"/>
    <n v="968.36"/>
    <n v="105.94"/>
    <n v="123.98"/>
    <n v="62.9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3"/>
  </r>
  <r>
    <x v="1"/>
    <x v="0"/>
    <s v="Demais Categorias"/>
    <x v="0"/>
    <x v="1"/>
    <n v="9856050.7399999946"/>
    <n v="42182.530000000006"/>
    <n v="42708.320000000007"/>
    <x v="30"/>
    <n v="38186.570000000007"/>
    <n v="49312.49000000002"/>
    <n v="43089.490000000005"/>
    <n v="44299.229999999996"/>
    <n v="40677.479999999996"/>
    <n v="44092.800000000003"/>
    <n v="47504.340000000004"/>
    <n v="37076.780000000013"/>
    <n v="45504.809999999983"/>
    <n v="38588.200000000012"/>
    <n v="36746.740000000005"/>
    <n v="32289.910000000003"/>
    <n v="39631.139999999992"/>
    <n v="39069.589999999989"/>
    <n v="41179.869999999995"/>
    <n v="39826.65"/>
    <n v="38196.470000000016"/>
    <n v="60319.619999999995"/>
    <n v="62717.549999999974"/>
    <n v="71662.62"/>
    <n v="66563.309999999939"/>
    <n v="61647.189999999973"/>
    <n v="64613.220000000016"/>
    <n v="67198.180000000022"/>
    <n v="67135.48"/>
    <n v="69548.060000000027"/>
    <n v="63590.169999999984"/>
    <n v="63863.270000000026"/>
    <n v="64835.570000000007"/>
    <n v="72802.910000000018"/>
    <n v="77567.210000000036"/>
    <n v="78446.790000000037"/>
    <n v="72493.81000000007"/>
    <n v="75610.690000000046"/>
    <n v="68202.010000000024"/>
    <n v="65451.910000000047"/>
    <n v="69867.85000000002"/>
    <n v="67066.300000000017"/>
    <n v="65611.3"/>
    <n v="66448.73"/>
    <n v="68013.13999999997"/>
    <n v="75360.009999999995"/>
    <n v="82444.100000000006"/>
    <n v="62524.639999999992"/>
    <n v="72367.59"/>
    <n v="75227.950000000012"/>
    <n v="76144.53"/>
    <n v="74913.02999999997"/>
    <n v="83167.159999999974"/>
    <n v="79437.98000000001"/>
    <n v="85228.290000000008"/>
    <n v="68092.489999999962"/>
    <n v="68325.899999999951"/>
    <n v="65548.479999999967"/>
    <n v="82085.949999999983"/>
    <n v="74463.249999999942"/>
    <n v="68184.349999999933"/>
    <x v="34"/>
  </r>
  <r>
    <x v="1"/>
    <x v="0"/>
    <s v="MICRO OU PEQUENO COMERCIO"/>
    <x v="1"/>
    <x v="1"/>
    <n v="1687.0100000000004"/>
    <n v="68.98"/>
    <m/>
    <x v="31"/>
    <n v="34.49"/>
    <n v="34.49"/>
    <n v="34.24"/>
    <n v="190.47000000000003"/>
    <n v="110.47"/>
    <n v="77.86"/>
    <n v="98.97"/>
    <n v="65.92"/>
    <n v="149.91"/>
    <n v="65.92"/>
    <n v="75.099999999999994"/>
    <n v="107.14"/>
    <n v="65.92"/>
    <n v="65.92"/>
    <n v="65.92"/>
    <n v="65.900000000000006"/>
    <n v="71.02"/>
    <n v="65.92"/>
    <n v="65.92"/>
    <n v="72.04000000000000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3"/>
  </r>
  <r>
    <x v="1"/>
    <x v="1"/>
    <s v="Demais Categorias"/>
    <x v="0"/>
    <x v="1"/>
    <n v="312281.1700000001"/>
    <n v="856.5"/>
    <n v="722.13"/>
    <x v="32"/>
    <n v="821.45"/>
    <n v="712.87000000000012"/>
    <n v="764.78"/>
    <n v="545.72"/>
    <n v="597.41"/>
    <n v="633.83999999999992"/>
    <n v="493.04"/>
    <n v="456.69"/>
    <n v="558.6"/>
    <n v="338.05000000000007"/>
    <n v="518.98"/>
    <n v="610.45000000000005"/>
    <n v="342.83"/>
    <n v="347.12"/>
    <n v="341.39"/>
    <n v="519.57000000000005"/>
    <n v="444.40000000000003"/>
    <n v="1460.33"/>
    <n v="2727.8599999999997"/>
    <n v="1977.0400000000002"/>
    <n v="5696.9100000000008"/>
    <n v="6694.5300000000007"/>
    <n v="6659.85"/>
    <n v="4607.9799999999996"/>
    <n v="3915.9499999999994"/>
    <n v="3574.889999999999"/>
    <n v="1131.8699999999999"/>
    <n v="1919.36"/>
    <n v="1871.6499999999999"/>
    <n v="1916.3"/>
    <n v="1530.2299999999998"/>
    <n v="1626.4199999999998"/>
    <n v="1389.7299999999998"/>
    <n v="1038.2"/>
    <n v="1047.6299999999997"/>
    <n v="801.6"/>
    <n v="749.6400000000001"/>
    <n v="1414.4199999999998"/>
    <n v="1435.91"/>
    <n v="1396.8600000000001"/>
    <n v="1205.5400000000002"/>
    <n v="1640.5700000000004"/>
    <n v="1638.5200000000002"/>
    <n v="1734.9900000000002"/>
    <n v="2617.44"/>
    <n v="1548.9400000000007"/>
    <n v="1380.5900000000004"/>
    <n v="1261.4800000000002"/>
    <n v="1076.1299999999999"/>
    <n v="1447.14"/>
    <n v="1317.5400000000002"/>
    <n v="920.3"/>
    <n v="1212.6399999999999"/>
    <n v="2122.84"/>
    <n v="2457.5500000000002"/>
    <n v="2131.96"/>
    <n v="2349.0800000000004"/>
    <x v="35"/>
  </r>
  <r>
    <x v="1"/>
    <x v="3"/>
    <s v="Demais Categorias"/>
    <x v="3"/>
    <x v="1"/>
    <n v="7016.5300000000298"/>
    <m/>
    <n v="0"/>
    <x v="33"/>
    <n v="0"/>
    <m/>
    <m/>
    <m/>
    <m/>
    <m/>
    <n v="85.24"/>
    <n v="83.76"/>
    <m/>
    <m/>
    <m/>
    <m/>
    <m/>
    <n v="55.84"/>
    <n v="55.84"/>
    <m/>
    <n v="55.84"/>
    <n v="55.84"/>
    <n v="55.84"/>
    <n v="55.84"/>
    <n v="55.84"/>
    <n v="55.84"/>
    <n v="53.97"/>
    <n v="53.97"/>
    <n v="107.94"/>
    <n v="53.97"/>
    <n v="106.41"/>
    <n v="99.6"/>
    <n v="99.6"/>
    <n v="99.6"/>
    <n v="99.6"/>
    <n v="99.6"/>
    <n v="99.6"/>
    <n v="99.6"/>
    <n v="99.6"/>
    <n v="99.6"/>
    <n v="99.6"/>
    <n v="99.6"/>
    <n v="49.8"/>
    <n v="47.38"/>
    <n v="97.18"/>
    <n v="95.4"/>
    <n v="73.7"/>
    <n v="47.38"/>
    <n v="47.38"/>
    <n v="47.38"/>
    <n v="47.38"/>
    <n v="47.38"/>
    <n v="47.38"/>
    <n v="73.7"/>
    <n v="47.38"/>
    <n v="24.26"/>
    <n v="24.26"/>
    <n v="0"/>
    <n v="0"/>
    <n v="0"/>
    <n v="48.53"/>
    <x v="36"/>
  </r>
  <r>
    <x v="1"/>
    <x v="4"/>
    <s v="Demais Categorias"/>
    <x v="4"/>
    <x v="1"/>
    <n v="446001.39000000007"/>
    <n v="155.19"/>
    <n v="248.3"/>
    <x v="34"/>
    <n v="9938.94"/>
    <n v="9377.81"/>
    <n v="369.64"/>
    <n v="4613.42"/>
    <n v="88.050000000000011"/>
    <n v="117.11"/>
    <n v="2660.39"/>
    <n v="55.84"/>
    <n v="9990.7199999999993"/>
    <n v="11369.88"/>
    <n v="9747.3799999999992"/>
    <n v="8129.28"/>
    <n v="7358.31"/>
    <n v="7073.68"/>
    <n v="8457.06"/>
    <n v="7092.7400000000007"/>
    <n v="7510.39"/>
    <n v="16220.609999999999"/>
    <n v="5828.91"/>
    <n v="2106.19"/>
    <n v="2327.42"/>
    <n v="8543.7099999999991"/>
    <n v="8113.11"/>
    <n v="7609.37"/>
    <n v="7530.82"/>
    <n v="7886.54"/>
    <n v="9802.2099999999991"/>
    <n v="7186.13"/>
    <n v="7466.7"/>
    <n v="7733.32"/>
    <n v="6723.95"/>
    <n v="8802.8799999999992"/>
    <n v="6299.88"/>
    <n v="6515.48"/>
    <n v="6686.28"/>
    <n v="11279.24"/>
    <n v="5382.47"/>
    <n v="1546.35"/>
    <n v="7771.07"/>
    <n v="0"/>
    <n v="0"/>
    <n v="210.87"/>
    <n v="0"/>
    <n v="0"/>
    <n v="0"/>
    <n v="0"/>
    <n v="0"/>
    <n v="0"/>
    <n v="0"/>
    <n v="0"/>
    <n v="0"/>
    <n v="0"/>
    <n v="0"/>
    <n v="0"/>
    <n v="0"/>
    <n v="973.3"/>
    <n v="833.63"/>
    <x v="37"/>
  </r>
  <r>
    <x v="1"/>
    <x v="5"/>
    <s v="Demais Categorias"/>
    <x v="0"/>
    <x v="1"/>
    <n v="12947617.000000002"/>
    <n v="142778.75999999998"/>
    <n v="107183.38000000006"/>
    <x v="35"/>
    <n v="84743.919999999984"/>
    <n v="71797.02"/>
    <n v="69019.469999999987"/>
    <n v="68860.41"/>
    <n v="75927.670000000013"/>
    <n v="85436.48000000001"/>
    <n v="77396.820000000007"/>
    <n v="94152.14999999998"/>
    <n v="68378.199999999983"/>
    <n v="65069.590000000004"/>
    <n v="66816.139999999985"/>
    <n v="72249.449999999983"/>
    <n v="63375.069999999971"/>
    <n v="59906.489999999976"/>
    <n v="60264.809999999976"/>
    <n v="64262.929999999993"/>
    <n v="62795.870000000024"/>
    <n v="81406.419999999984"/>
    <n v="124257.03"/>
    <n v="139251.75999999998"/>
    <n v="145027.35"/>
    <n v="139868.37000000005"/>
    <n v="142687.76999999999"/>
    <n v="150705.70000000001"/>
    <n v="167690.88"/>
    <n v="164236.34000000003"/>
    <n v="170885.54"/>
    <n v="188055.59000000003"/>
    <n v="192945.38000000012"/>
    <n v="205755.26000000013"/>
    <n v="213859.59000000011"/>
    <n v="204757.50000000023"/>
    <n v="186229.8000000001"/>
    <n v="185638.33000000013"/>
    <n v="185702.54000000004"/>
    <n v="190487.69000000024"/>
    <n v="189946.04000000007"/>
    <n v="172917.11000000004"/>
    <n v="185982.25999999998"/>
    <n v="178299.95"/>
    <n v="195912.38"/>
    <n v="174147.18000000017"/>
    <n v="177165.73000000007"/>
    <n v="196530.41000000012"/>
    <n v="167321.03000000014"/>
    <n v="180172.87000000005"/>
    <n v="163892.57999999999"/>
    <n v="165239.06000000014"/>
    <n v="158373.46000000008"/>
    <n v="173324.27000000011"/>
    <n v="154753.91"/>
    <n v="160195.63"/>
    <n v="159281.74000000005"/>
    <n v="166750.17999999996"/>
    <n v="163304.43"/>
    <n v="149726.91"/>
    <n v="132586.55000000005"/>
    <x v="38"/>
  </r>
  <r>
    <x v="1"/>
    <x v="5"/>
    <s v="RESIDENCIA C/ PEQUENO COMERCIO"/>
    <x v="5"/>
    <x v="1"/>
    <n v="84519.750000000247"/>
    <n v="1124.1500000000001"/>
    <n v="1082.75"/>
    <x v="36"/>
    <n v="750.43000000000006"/>
    <n v="736.61"/>
    <n v="820.30000000000007"/>
    <n v="882.69"/>
    <n v="839.10000000000014"/>
    <n v="795.2"/>
    <n v="936.3900000000001"/>
    <n v="982.44"/>
    <n v="729.83"/>
    <n v="727.20999999999992"/>
    <n v="681.61"/>
    <n v="807.94"/>
    <n v="820.18000000000006"/>
    <n v="675.7299999999999"/>
    <n v="578.79999999999995"/>
    <n v="495.47999999999996"/>
    <n v="505.28"/>
    <n v="441.70000000000005"/>
    <n v="629.9"/>
    <n v="636.01"/>
    <n v="895.83999999999992"/>
    <n v="1033.4499999999998"/>
    <n v="926.99000000000012"/>
    <n v="1004.1500000000001"/>
    <n v="1247.29"/>
    <n v="1322.9700000000003"/>
    <n v="1589.6200000000001"/>
    <n v="1337.2599999999998"/>
    <n v="1441.03"/>
    <n v="1509.35"/>
    <n v="1829.26"/>
    <n v="1571.0599999999997"/>
    <n v="1505.84"/>
    <n v="1241.9199999999998"/>
    <n v="1491.36"/>
    <n v="1480.0800000000006"/>
    <n v="1796.1100000000004"/>
    <n v="1749.7400000000005"/>
    <n v="1590.7400000000002"/>
    <n v="1485.78"/>
    <n v="1548.18"/>
    <n v="1359.9699999999998"/>
    <n v="1565.92"/>
    <n v="1228.8300000000002"/>
    <n v="1668.61"/>
    <n v="1458.5099999999998"/>
    <n v="1478.2199999999998"/>
    <n v="815.15000000000009"/>
    <n v="1003.7800000000002"/>
    <n v="1058.69"/>
    <n v="1017.42"/>
    <n v="782.97"/>
    <n v="750.32"/>
    <n v="806.84"/>
    <n v="738.81"/>
    <n v="553.30999999999995"/>
    <n v="952.67000000000007"/>
    <x v="39"/>
  </r>
  <r>
    <x v="1"/>
    <x v="5"/>
    <s v="TARIFA SOCIAL"/>
    <x v="6"/>
    <x v="1"/>
    <n v="7895.48"/>
    <n v="34.49"/>
    <n v="34.49"/>
    <x v="37"/>
    <n v="126.97999999999998"/>
    <n v="117.15999999999998"/>
    <n v="131.15999999999997"/>
    <n v="121.84"/>
    <n v="104.92"/>
    <n v="103.66000000000003"/>
    <n v="137.68"/>
    <n v="127.02999999999999"/>
    <n v="112.93999999999998"/>
    <n v="89.35"/>
    <n v="88.27"/>
    <n v="80.31"/>
    <n v="67.66"/>
    <n v="67.819999999999993"/>
    <n v="68.13"/>
    <n v="70.009999999999991"/>
    <n v="94.999999999999986"/>
    <n v="127.4"/>
    <n v="139.6"/>
    <n v="172.34"/>
    <n v="100.18"/>
    <n v="73.56"/>
    <n v="75.449999999999989"/>
    <n v="450.09000000000003"/>
    <n v="453.15999999999997"/>
    <n v="521.76"/>
    <n v="451.21999999999997"/>
    <n v="374.3"/>
    <n v="117.5"/>
    <n v="173.43999999999997"/>
    <n v="186.39"/>
    <n v="270.47999999999996"/>
    <n v="170.3"/>
    <n v="126.71"/>
    <n v="135.11000000000001"/>
    <n v="99.929999999999993"/>
    <n v="117.47999999999999"/>
    <n v="241.89999999999998"/>
    <n v="99.48"/>
    <n v="143.45000000000002"/>
    <n v="99.16"/>
    <n v="199.49"/>
    <n v="50.31"/>
    <n v="55.48"/>
    <n v="52.93"/>
    <n v="47.63"/>
    <n v="56.760000000000005"/>
    <n v="52.98"/>
    <n v="51.559999999999995"/>
    <n v="9.48"/>
    <n v="4.9400000000000004"/>
    <n v="4.43"/>
    <n v="4.43"/>
    <n v="4.43"/>
    <n v="4.43"/>
    <n v="4.43"/>
    <m/>
    <x v="40"/>
  </r>
  <r>
    <x v="1"/>
    <x v="6"/>
    <s v="Demais Categorias"/>
    <x v="0"/>
    <x v="1"/>
    <n v="1735369.699999999"/>
    <n v="1170.49"/>
    <n v="728.18000000000006"/>
    <x v="38"/>
    <n v="790.25999999999988"/>
    <n v="501.4199999999999"/>
    <n v="620.48"/>
    <n v="654.47"/>
    <n v="587"/>
    <n v="514.57000000000005"/>
    <n v="755.89"/>
    <n v="876.03"/>
    <n v="713.63999999999987"/>
    <n v="766.62"/>
    <n v="859.67000000000007"/>
    <n v="599.1"/>
    <n v="771.44"/>
    <n v="1174.1799999999998"/>
    <n v="989.19"/>
    <n v="684.83"/>
    <n v="1235.73"/>
    <n v="1178.48"/>
    <n v="1460.17"/>
    <n v="1125.18"/>
    <n v="1139.69"/>
    <n v="1062.92"/>
    <n v="1145.6100000000001"/>
    <n v="1690.2700000000002"/>
    <n v="1560.0300000000002"/>
    <n v="732.82"/>
    <n v="659.71"/>
    <n v="822.78"/>
    <n v="1602.0599999999997"/>
    <n v="2109.5599999999995"/>
    <n v="2393.3899999999994"/>
    <n v="1086.7099999999998"/>
    <n v="27411.149999999994"/>
    <n v="29750.719999999998"/>
    <n v="29406.48"/>
    <n v="28761.949999999997"/>
    <n v="31485.15"/>
    <n v="31240.619999999995"/>
    <n v="32393.72"/>
    <n v="26658.659999999996"/>
    <n v="24909.18"/>
    <n v="27156.32"/>
    <n v="27208.58"/>
    <n v="33970.649999999994"/>
    <n v="25180.19000000001"/>
    <n v="26763.820000000011"/>
    <n v="26636.460000000003"/>
    <n v="26244.969999999998"/>
    <n v="24841.08"/>
    <n v="23866.530000000002"/>
    <n v="25935.149999999998"/>
    <n v="21549.23"/>
    <n v="21342.709999999995"/>
    <n v="21477.84"/>
    <n v="22253.430000000004"/>
    <n v="17523.5"/>
    <n v="18712.219999999998"/>
    <x v="41"/>
  </r>
  <r>
    <x v="0"/>
    <x v="0"/>
    <s v="Demais Categorias"/>
    <x v="0"/>
    <x v="2"/>
    <n v="10033973.720000006"/>
    <n v="1617395.1599999997"/>
    <n v="1029869.1199999999"/>
    <x v="39"/>
    <n v="633301.42999999993"/>
    <n v="613278.13000000012"/>
    <n v="490298.92999999993"/>
    <n v="422664.08999999997"/>
    <n v="341173.97000000009"/>
    <n v="347037.29999999987"/>
    <n v="215249.28999999995"/>
    <n v="232771.73"/>
    <n v="176232.93000000005"/>
    <n v="152468.55999999994"/>
    <n v="136441.49000000002"/>
    <n v="133864.75000000003"/>
    <n v="128411.42000000006"/>
    <n v="108721.43999999999"/>
    <n v="114980.16999999993"/>
    <n v="101831.79000000002"/>
    <n v="155038.69999999995"/>
    <n v="157217.03000000003"/>
    <n v="129636.20999999999"/>
    <n v="86940.989999999991"/>
    <n v="65986.000000000029"/>
    <n v="47394.35"/>
    <n v="31932.320000000003"/>
    <n v="27525.770000000004"/>
    <n v="36641.72"/>
    <n v="29734.080000000002"/>
    <n v="40098.649999999987"/>
    <n v="26780.950000000004"/>
    <n v="28751.440000000006"/>
    <n v="31621.990000000009"/>
    <n v="36960.15"/>
    <n v="47022.75"/>
    <n v="36448.94000000001"/>
    <n v="40310.76"/>
    <n v="31198.589999999997"/>
    <n v="31269.870000000003"/>
    <n v="21933.18"/>
    <n v="20842.819999999996"/>
    <n v="24226.959999999995"/>
    <n v="21173.899999999994"/>
    <n v="16138.540000000005"/>
    <n v="19170.399999999994"/>
    <n v="29079.06"/>
    <n v="14826.77"/>
    <n v="14451.04"/>
    <n v="16571.160000000003"/>
    <n v="16465.980000000007"/>
    <n v="16190.710000000001"/>
    <n v="15299.54"/>
    <n v="16498.61"/>
    <n v="26173.170000000002"/>
    <n v="24917.660000000007"/>
    <n v="16672.670000000002"/>
    <n v="12639.17"/>
    <n v="6365.05"/>
    <n v="5230.93"/>
    <n v="7718.4"/>
    <x v="42"/>
  </r>
  <r>
    <x v="0"/>
    <x v="0"/>
    <s v="MICRO OU PEQUENO COMERCIO"/>
    <x v="1"/>
    <x v="2"/>
    <n v="83229.339999999982"/>
    <n v="20369.07"/>
    <n v="14174.94"/>
    <x v="40"/>
    <n v="6768.11"/>
    <n v="5384.15"/>
    <n v="6072.8300000000017"/>
    <n v="3792.3800000000006"/>
    <n v="2887.74"/>
    <n v="2112.52"/>
    <n v="1662.0199999999998"/>
    <n v="1565.3300000000002"/>
    <n v="1483.2199999999998"/>
    <n v="1339.7299999999998"/>
    <n v="1273.5500000000002"/>
    <n v="1539.5"/>
    <n v="757.20999999999992"/>
    <n v="925.15000000000009"/>
    <n v="587.96"/>
    <n v="437.70000000000005"/>
    <n v="734.89"/>
    <n v="579.51"/>
    <n v="553.79"/>
    <n v="260.72000000000003"/>
    <n v="95.07"/>
    <n v="0"/>
    <n v="0"/>
    <n v="0"/>
    <n v="0"/>
    <n v="7.01"/>
    <n v="8.16"/>
    <n v="0"/>
    <n v="34.04"/>
    <n v="0"/>
    <n v="0"/>
    <n v="0"/>
    <n v="0"/>
    <n v="0"/>
    <n v="0"/>
    <n v="0"/>
    <n v="0"/>
    <n v="3.33"/>
    <n v="4.84"/>
    <n v="2.7"/>
    <m/>
    <m/>
    <m/>
    <m/>
    <m/>
    <m/>
    <m/>
    <m/>
    <m/>
    <m/>
    <m/>
    <m/>
    <m/>
    <m/>
    <m/>
    <m/>
    <m/>
    <x v="43"/>
  </r>
  <r>
    <x v="0"/>
    <x v="1"/>
    <s v="Demais Categorias"/>
    <x v="0"/>
    <x v="2"/>
    <n v="524382.34000000032"/>
    <n v="96267.59"/>
    <n v="39270.31"/>
    <x v="41"/>
    <n v="26017.199999999997"/>
    <n v="38048.599999999991"/>
    <n v="19229.230000000003"/>
    <n v="19013.539999999997"/>
    <n v="15054.079999999998"/>
    <n v="12564.58"/>
    <n v="12437.45"/>
    <n v="14893.42"/>
    <n v="14771.85"/>
    <n v="8605.7300000000014"/>
    <n v="7818.24"/>
    <n v="6715.9199999999992"/>
    <n v="6725.0499999999984"/>
    <n v="6123.63"/>
    <n v="5555.5600000000022"/>
    <n v="6258.9299999999994"/>
    <n v="8118.9399999999987"/>
    <n v="8307.1499999999978"/>
    <n v="7633.7799999999988"/>
    <n v="4660.37"/>
    <n v="4542.8100000000004"/>
    <n v="4455.91"/>
    <n v="1802.1"/>
    <n v="1290.3899999999999"/>
    <n v="904.69"/>
    <n v="2358.34"/>
    <n v="584.14"/>
    <n v="362.28999999999996"/>
    <n v="141.79000000000002"/>
    <n v="112.63"/>
    <n v="458.51"/>
    <n v="568.36999999999989"/>
    <n v="447.41999999999996"/>
    <n v="50.34"/>
    <n v="481.59"/>
    <n v="46.46"/>
    <n v="53.36"/>
    <n v="954.33"/>
    <n v="2188.92"/>
    <n v="1085.4000000000001"/>
    <n v="2989.63"/>
    <n v="8897.68"/>
    <n v="1401.85"/>
    <n v="1486.9"/>
    <n v="1528.94"/>
    <n v="1298.8400000000001"/>
    <n v="1299.1099999999999"/>
    <n v="1306.95"/>
    <n v="962.69"/>
    <n v="60.7"/>
    <n v="600.25"/>
    <n v="512.01"/>
    <n v="856.85"/>
    <n v="353.08000000000004"/>
    <n v="51.68"/>
    <n v="31.29"/>
    <n v="1.38"/>
    <x v="44"/>
  </r>
  <r>
    <x v="0"/>
    <x v="2"/>
    <s v="Demais Categorias"/>
    <x v="2"/>
    <x v="2"/>
    <n v="303.7"/>
    <n v="302.18"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.52"/>
    <m/>
    <m/>
    <m/>
    <m/>
    <m/>
    <m/>
    <x v="13"/>
  </r>
  <r>
    <x v="0"/>
    <x v="3"/>
    <s v="Demais Categorias"/>
    <x v="3"/>
    <x v="2"/>
    <n v="130541.68000000004"/>
    <n v="4413.1399999999994"/>
    <n v="6204.6600000000008"/>
    <x v="42"/>
    <n v="1227.4199999999998"/>
    <n v="1245"/>
    <n v="869.08"/>
    <n v="83111.950000000026"/>
    <n v="2332.81"/>
    <n v="825.3"/>
    <n v="430.99000000000007"/>
    <n v="2064.33"/>
    <n v="4883.8200000000006"/>
    <n v="1201.99"/>
    <n v="3111"/>
    <n v="140.04"/>
    <n v="1286.72"/>
    <n v="363.58"/>
    <n v="1204.5099999999998"/>
    <n v="309.96999999999997"/>
    <n v="1257.9000000000001"/>
    <n v="585.23"/>
    <n v="4547.6699999999992"/>
    <n v="648.54"/>
    <n v="1532.0000000000005"/>
    <n v="502.01"/>
    <n v="2.48"/>
    <n v="304.31"/>
    <n v="0"/>
    <n v="0"/>
    <n v="0"/>
    <n v="0"/>
    <n v="257.55"/>
    <n v="490.83"/>
    <n v="6.8"/>
    <n v="0"/>
    <n v="0"/>
    <n v="0"/>
    <n v="8.8699999999999992"/>
    <n v="241.02"/>
    <n v="270.85000000000002"/>
    <n v="196.68"/>
    <n v="0"/>
    <n v="196.68"/>
    <n v="0"/>
    <n v="10.46"/>
    <n v="0"/>
    <n v="447.1"/>
    <n v="0"/>
    <n v="0"/>
    <n v="0"/>
    <n v="0"/>
    <n v="0"/>
    <n v="0"/>
    <n v="0"/>
    <n v="0"/>
    <n v="263.06"/>
    <n v="0"/>
    <n v="28.13"/>
    <n v="0"/>
    <n v="0"/>
    <x v="45"/>
  </r>
  <r>
    <x v="0"/>
    <x v="4"/>
    <s v="Demais Categorias"/>
    <x v="4"/>
    <x v="2"/>
    <n v="18968985.110000014"/>
    <n v="52550.400000000001"/>
    <n v="20343.37"/>
    <x v="43"/>
    <n v="79238.5"/>
    <n v="59927.82"/>
    <n v="58718.42"/>
    <n v="75378.31"/>
    <n v="13379.63"/>
    <n v="182086.38999999998"/>
    <n v="40024.61"/>
    <n v="33197.21"/>
    <n v="93673.1"/>
    <n v="91025.48000000001"/>
    <n v="92606.489999999976"/>
    <n v="125123.59999999999"/>
    <n v="154297.45000000004"/>
    <n v="115524.13"/>
    <n v="114900.85999999999"/>
    <n v="113836.76"/>
    <n v="168251.06"/>
    <n v="133151.45000000001"/>
    <n v="131121.39000000001"/>
    <n v="131313.38000000003"/>
    <n v="139452.96"/>
    <n v="119546.80999999998"/>
    <n v="120610.06999999999"/>
    <n v="108913.69"/>
    <n v="116323.37999999999"/>
    <n v="109889.06"/>
    <n v="104516.73999999999"/>
    <n v="113733.66"/>
    <n v="101088.75"/>
    <n v="83460.3"/>
    <n v="97871.079999999987"/>
    <n v="80197.010000000009"/>
    <n v="81267.100000000006"/>
    <n v="77942.92"/>
    <n v="80731.13"/>
    <n v="67012.489999999991"/>
    <n v="48584.469999999994"/>
    <n v="46930.39"/>
    <n v="46298.62"/>
    <n v="2536.59"/>
    <n v="77"/>
    <n v="194.1"/>
    <n v="1239.07"/>
    <n v="440.99"/>
    <n v="1188.2099999999998"/>
    <n v="203.51"/>
    <n v="2853.2299999999996"/>
    <n v="798.27"/>
    <n v="472.89"/>
    <n v="77"/>
    <n v="25275.34"/>
    <n v="0"/>
    <n v="194.1"/>
    <n v="673.58"/>
    <n v="0"/>
    <n v="194.1"/>
    <n v="14122.759999999998"/>
    <x v="46"/>
  </r>
  <r>
    <x v="0"/>
    <x v="4"/>
    <s v="ENTIDADES ASSISTENCIAIS"/>
    <x v="4"/>
    <x v="2"/>
    <n v="2634.6199999999994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20"/>
    <n v="0"/>
    <n v="0"/>
    <n v="0"/>
    <n v="0"/>
    <n v="0"/>
    <n v="0"/>
    <m/>
    <m/>
    <m/>
    <m/>
    <m/>
    <m/>
    <m/>
    <m/>
    <m/>
    <m/>
    <m/>
    <m/>
    <m/>
    <m/>
    <m/>
    <m/>
    <m/>
    <m/>
    <x v="47"/>
  </r>
  <r>
    <x v="0"/>
    <x v="4"/>
    <s v="MICRO OU PEQUENO COMERCIO"/>
    <x v="4"/>
    <x v="2"/>
    <n v="1.89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48"/>
  </r>
  <r>
    <x v="0"/>
    <x v="4"/>
    <s v="RESIDENCIA C/ PEQUENO COMERCIO"/>
    <x v="4"/>
    <x v="2"/>
    <n v="352.39"/>
    <m/>
    <m/>
    <x v="3"/>
    <m/>
    <m/>
    <m/>
    <m/>
    <m/>
    <m/>
    <m/>
    <m/>
    <m/>
    <m/>
    <m/>
    <n v="0"/>
    <n v="0"/>
    <n v="0"/>
    <n v="0"/>
    <n v="0"/>
    <n v="7.46"/>
    <n v="10.77"/>
    <n v="9.7100000000000009"/>
    <n v="53.25"/>
    <n v="52.93"/>
    <n v="0"/>
    <n v="0"/>
    <n v="0"/>
    <n v="0"/>
    <n v="0"/>
    <n v="0"/>
    <n v="0"/>
    <n v="0"/>
    <n v="31.26"/>
    <n v="0"/>
    <n v="0"/>
    <n v="0"/>
    <n v="0"/>
    <n v="0"/>
    <n v="0"/>
    <m/>
    <m/>
    <m/>
    <m/>
    <m/>
    <n v="0"/>
    <m/>
    <m/>
    <m/>
    <m/>
    <m/>
    <m/>
    <m/>
    <m/>
    <m/>
    <m/>
    <m/>
    <m/>
    <m/>
    <m/>
    <m/>
    <x v="49"/>
  </r>
  <r>
    <x v="0"/>
    <x v="5"/>
    <s v="Demais Categorias"/>
    <x v="0"/>
    <x v="2"/>
    <n v="52970105.749999955"/>
    <n v="11356621.090000004"/>
    <n v="6294517.5300000012"/>
    <x v="44"/>
    <n v="3610895.7999999993"/>
    <n v="3059834.3199999984"/>
    <n v="2544267.2999999993"/>
    <n v="2203213.0200000005"/>
    <n v="1881197.08"/>
    <n v="1654762.9399999995"/>
    <n v="1353738.43"/>
    <n v="1162289.4399999997"/>
    <n v="1153510.0599999998"/>
    <n v="917401.53"/>
    <n v="804742.7799999998"/>
    <n v="752017.48000000056"/>
    <n v="747770.82999999949"/>
    <n v="642171.77000000025"/>
    <n v="622447.07000000018"/>
    <n v="622609.5900000002"/>
    <n v="740526.49999999977"/>
    <n v="729624.83999999985"/>
    <n v="667538.54"/>
    <n v="513330.70999999996"/>
    <n v="409590.83999999979"/>
    <n v="286061.39999999997"/>
    <n v="240466.25999999986"/>
    <n v="215238.55000000008"/>
    <n v="181058.54999999993"/>
    <n v="172107.99"/>
    <n v="150283.27999999997"/>
    <n v="143896.89000000001"/>
    <n v="95615.269999999946"/>
    <n v="103910.73999999999"/>
    <n v="89010.189999999988"/>
    <n v="87989.180000000022"/>
    <n v="72676.760000000009"/>
    <n v="57945.990000000005"/>
    <n v="65283.179999999993"/>
    <n v="76518.659999999989"/>
    <n v="46150.079999999973"/>
    <n v="56897.649999999994"/>
    <n v="46507.719999999994"/>
    <n v="43957.659999999996"/>
    <n v="44059.290000000008"/>
    <n v="40261.879999999997"/>
    <n v="47306.89"/>
    <n v="37913.58"/>
    <n v="78638.73000000004"/>
    <n v="38307.499999999993"/>
    <n v="40675.989999999991"/>
    <n v="40098.199999999997"/>
    <n v="44391.26999999999"/>
    <n v="43439.94"/>
    <n v="44322.21"/>
    <n v="37927.310000000019"/>
    <n v="39122.260000000009"/>
    <n v="31528.78"/>
    <n v="28739.199999999997"/>
    <n v="41739.689999999995"/>
    <n v="28327.139999999996"/>
    <x v="50"/>
  </r>
  <r>
    <x v="0"/>
    <x v="5"/>
    <s v="RESIDENCIA C/ PEQUENO COMERCIO"/>
    <x v="5"/>
    <x v="2"/>
    <n v="1654990.4800000011"/>
    <n v="402085.75"/>
    <n v="217228.13999999996"/>
    <x v="45"/>
    <n v="125470.87000000002"/>
    <n v="96295.219999999914"/>
    <n v="83147.210000000021"/>
    <n v="70090.549999999988"/>
    <n v="57191.200000000004"/>
    <n v="53019.37000000001"/>
    <n v="37832.68"/>
    <n v="33230.060000000005"/>
    <n v="29325.520000000008"/>
    <n v="23645.530000000002"/>
    <n v="21925.360000000004"/>
    <n v="18490.280000000006"/>
    <n v="18894.359999999997"/>
    <n v="12731.549999999994"/>
    <n v="14465.83"/>
    <n v="13168.870000000003"/>
    <n v="17107.78"/>
    <n v="15702.350000000002"/>
    <n v="16144.509999999997"/>
    <n v="12306"/>
    <n v="9433.3899999999976"/>
    <n v="6832.05"/>
    <n v="4650.7700000000004"/>
    <n v="4699.79"/>
    <n v="4599.7999999999993"/>
    <n v="3923.3200000000006"/>
    <n v="3736.31"/>
    <n v="3702.97"/>
    <n v="2738.65"/>
    <n v="1875.7200000000003"/>
    <n v="2072.2999999999997"/>
    <n v="1729.4700000000003"/>
    <n v="1485.82"/>
    <n v="1134.28"/>
    <n v="2125.15"/>
    <n v="1021.31"/>
    <n v="1018.6700000000001"/>
    <n v="792.0200000000001"/>
    <n v="22722.09"/>
    <n v="718.08999999999992"/>
    <n v="786.21"/>
    <n v="663.27"/>
    <n v="612.01"/>
    <n v="462.07"/>
    <n v="664.7"/>
    <n v="539.35"/>
    <n v="323.01"/>
    <n v="356.10999999999996"/>
    <n v="389.45"/>
    <n v="147.83000000000001"/>
    <n v="134.74"/>
    <n v="318.53999999999996"/>
    <n v="299.49"/>
    <n v="71.66"/>
    <n v="175.01999999999998"/>
    <n v="121.78999999999999"/>
    <n v="144.05000000000001"/>
    <x v="51"/>
  </r>
  <r>
    <x v="0"/>
    <x v="5"/>
    <s v="TARIFA SOCIAL"/>
    <x v="6"/>
    <x v="2"/>
    <n v="1395101.1300000006"/>
    <n v="82077.759999999995"/>
    <n v="48147.829999999994"/>
    <x v="46"/>
    <n v="158435.20000000007"/>
    <n v="120043.39999999988"/>
    <n v="92293.060000000027"/>
    <n v="80337.460000000021"/>
    <n v="70599.66"/>
    <n v="61095.82"/>
    <n v="54523.99"/>
    <n v="48157.570000000007"/>
    <n v="46704.000000000015"/>
    <n v="39597.809999999983"/>
    <n v="35087.050000000003"/>
    <n v="33100.650000000009"/>
    <n v="29980.929999999986"/>
    <n v="27194.269999999993"/>
    <n v="26878.69"/>
    <n v="24709.379999999997"/>
    <n v="27285.060000000012"/>
    <n v="25169.270000000004"/>
    <n v="23207.08"/>
    <n v="16269.429999999997"/>
    <n v="11812.369999999999"/>
    <n v="11105.16"/>
    <n v="7204.130000000001"/>
    <n v="7022.7"/>
    <n v="7463.0800000000008"/>
    <n v="4543.79"/>
    <n v="6108.08"/>
    <n v="4707.9000000000005"/>
    <n v="9285.02"/>
    <n v="3933.7099999999996"/>
    <n v="3073.52"/>
    <n v="2370.0099999999998"/>
    <n v="1785.3199999999997"/>
    <n v="1871.18"/>
    <n v="2096.17"/>
    <n v="1729.13"/>
    <n v="2059.5899999999997"/>
    <n v="1002.81"/>
    <n v="1183.4999999999998"/>
    <n v="1592.87"/>
    <n v="433.21999999999997"/>
    <n v="596.7700000000001"/>
    <n v="480.62"/>
    <n v="353.11"/>
    <n v="1030.6399999999999"/>
    <n v="355.53000000000003"/>
    <n v="430.63"/>
    <n v="212.5"/>
    <n v="229.67000000000002"/>
    <n v="406.40999999999997"/>
    <n v="236.92000000000002"/>
    <n v="293.99"/>
    <n v="355.31"/>
    <n v="318.74999999999994"/>
    <n v="561.7299999999999"/>
    <n v="492.47999999999996"/>
    <n v="500.27000000000004"/>
    <x v="52"/>
  </r>
  <r>
    <x v="0"/>
    <x v="6"/>
    <s v="Demais Categorias"/>
    <x v="0"/>
    <x v="2"/>
    <n v="476764.63999999978"/>
    <n v="67184.989999999991"/>
    <n v="34621.390000000007"/>
    <x v="47"/>
    <n v="19916.959999999992"/>
    <n v="14711.709999999995"/>
    <n v="12841.479999999996"/>
    <n v="10642.599999999999"/>
    <n v="10686.57"/>
    <n v="7297.8499999999995"/>
    <n v="8733.81"/>
    <n v="9091.6400000000012"/>
    <n v="6859.62"/>
    <n v="15997.959999999997"/>
    <n v="5682.5999999999995"/>
    <n v="5008.3100000000004"/>
    <n v="4727.83"/>
    <n v="5422.5400000000009"/>
    <n v="5725.8700000000008"/>
    <n v="5193.49"/>
    <n v="5418.23"/>
    <n v="5249.59"/>
    <n v="14023.91"/>
    <n v="47158.98"/>
    <n v="25705.180000000004"/>
    <n v="1577.53"/>
    <n v="610.32999999999993"/>
    <n v="643.92000000000007"/>
    <n v="621.5"/>
    <n v="473.71"/>
    <n v="444.60999999999996"/>
    <n v="510.49"/>
    <n v="59.86"/>
    <n v="52.129999999999995"/>
    <n v="59.86"/>
    <n v="74.23"/>
    <n v="260.89999999999998"/>
    <n v="181.41"/>
    <n v="29.39"/>
    <n v="24.55"/>
    <n v="2348.7000000000003"/>
    <n v="553.46"/>
    <n v="547.79999999999995"/>
    <n v="597.34"/>
    <n v="1673.28"/>
    <n v="798.41000000000008"/>
    <n v="513.76"/>
    <n v="567.84"/>
    <n v="578.92999999999995"/>
    <n v="82.550000000000011"/>
    <n v="86.67"/>
    <n v="49.59"/>
    <n v="26.16"/>
    <n v="58.959999999999994"/>
    <n v="241.90000000000003"/>
    <n v="78.33"/>
    <n v="73.14"/>
    <n v="167.43"/>
    <n v="215.46999999999997"/>
    <n v="190.15999999999997"/>
    <n v="97.850000000000009"/>
    <x v="53"/>
  </r>
  <r>
    <x v="0"/>
    <x v="6"/>
    <s v="ENTIDADES ASSISTENCIAIS"/>
    <x v="7"/>
    <x v="2"/>
    <n v="26409.45"/>
    <n v="1686.71"/>
    <n v="94.25"/>
    <x v="48"/>
    <n v="34.4"/>
    <n v="48.58"/>
    <n v="28.58"/>
    <n v="28.58"/>
    <n v="9.84"/>
    <n v="3009.89"/>
    <n v="2981.41"/>
    <n v="3167.79"/>
    <n v="2940.46"/>
    <n v="211.25"/>
    <n v="9.84"/>
    <n v="9.84"/>
    <n v="33.03"/>
    <n v="2940.46"/>
    <n v="2940.46"/>
    <n v="3053.8500000000004"/>
    <n v="3092.1000000000004"/>
    <n v="19.87"/>
    <n v="31.82"/>
    <n v="7.8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3"/>
  </r>
  <r>
    <x v="1"/>
    <x v="0"/>
    <s v="Demais Categorias"/>
    <x v="0"/>
    <x v="2"/>
    <n v="2375710.0599999987"/>
    <n v="10693.36"/>
    <n v="10986.060000000001"/>
    <x v="49"/>
    <n v="11317.22"/>
    <n v="14208.359999999997"/>
    <n v="6969.2699999999995"/>
    <n v="10495.430000000002"/>
    <n v="7323.7199999999993"/>
    <n v="9101.2699999999986"/>
    <n v="8273.2799999999988"/>
    <n v="9366.26"/>
    <n v="7781.9000000000015"/>
    <n v="20012.429999999997"/>
    <n v="4779.59"/>
    <n v="4506.9599999999991"/>
    <n v="8182.54"/>
    <n v="10677.109999999999"/>
    <n v="18520.209999999995"/>
    <n v="19610.219999999998"/>
    <n v="14231.320000000002"/>
    <n v="20295.339999999997"/>
    <n v="22821.559999999994"/>
    <n v="22287.35"/>
    <n v="22329.710000000003"/>
    <n v="22325.44000000001"/>
    <n v="18025.16"/>
    <n v="25645.600000000002"/>
    <n v="21973.480000000003"/>
    <n v="19494.320000000003"/>
    <n v="23465.589999999993"/>
    <n v="24100.029999999995"/>
    <n v="42347.309999999976"/>
    <n v="32920.280000000006"/>
    <n v="35342.110000000008"/>
    <n v="30896.260000000009"/>
    <n v="30569.450000000004"/>
    <n v="35028.85"/>
    <n v="42820.06"/>
    <n v="33055.770000000004"/>
    <n v="44163.59"/>
    <n v="36434.389999999985"/>
    <n v="36545.919999999998"/>
    <n v="33562.239999999998"/>
    <n v="30102.540000000005"/>
    <n v="37319.700000000012"/>
    <n v="30418.179999999997"/>
    <n v="29788.710000000006"/>
    <n v="29568.079999999998"/>
    <n v="27847.67"/>
    <n v="26825.74"/>
    <n v="24827.439999999991"/>
    <n v="27456.859999999986"/>
    <n v="35433.609999999986"/>
    <n v="28427.369999999992"/>
    <n v="19699.659999999993"/>
    <n v="32600.01"/>
    <n v="22514.210000000006"/>
    <n v="33025.600000000006"/>
    <n v="44767.049999999988"/>
    <n v="33332.350000000006"/>
    <x v="54"/>
  </r>
  <r>
    <x v="1"/>
    <x v="0"/>
    <s v="MICRO OU PEQUENO COMERCIO"/>
    <x v="1"/>
    <x v="2"/>
    <n v="1194.08"/>
    <n v="42.28"/>
    <m/>
    <x v="50"/>
    <n v="16.68"/>
    <n v="16.68"/>
    <n v="16.68"/>
    <n v="16.68"/>
    <n v="18.62"/>
    <n v="0"/>
    <n v="28.03"/>
    <n v="0"/>
    <n v="0"/>
    <n v="0"/>
    <n v="0"/>
    <n v="75.84"/>
    <n v="0"/>
    <n v="127.07"/>
    <n v="127.07"/>
    <n v="127.07"/>
    <n v="127.07"/>
    <n v="134.36000000000001"/>
    <n v="151.69999999999999"/>
    <n v="151.5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3"/>
  </r>
  <r>
    <x v="1"/>
    <x v="1"/>
    <s v="Demais Categorias"/>
    <x v="0"/>
    <x v="2"/>
    <n v="443414.07000000071"/>
    <n v="232.99"/>
    <n v="362.19000000000005"/>
    <x v="51"/>
    <n v="617.3599999999999"/>
    <n v="114.29"/>
    <n v="596.84"/>
    <n v="133.13999999999999"/>
    <n v="127.7"/>
    <n v="132.51"/>
    <n v="138.79"/>
    <n v="134.53"/>
    <n v="237.75"/>
    <n v="172.78"/>
    <n v="115.42"/>
    <n v="706.31000000000006"/>
    <n v="584.79999999999995"/>
    <n v="663.78"/>
    <n v="696.61"/>
    <n v="973.54"/>
    <n v="1368.76"/>
    <n v="1382.4299999999998"/>
    <n v="1669.6299999999999"/>
    <n v="1633"/>
    <n v="2143.2599999999993"/>
    <n v="1971.2399999999996"/>
    <n v="2302.5"/>
    <n v="1630.2699999999998"/>
    <n v="3029.59"/>
    <n v="2850.71"/>
    <n v="968.48"/>
    <n v="1079.8"/>
    <n v="1190.5999999999995"/>
    <n v="2036.62"/>
    <n v="1677.5199999999998"/>
    <n v="1437.45"/>
    <n v="1199.1500000000001"/>
    <n v="1225.5999999999999"/>
    <n v="1221.03"/>
    <n v="1281.5999999999997"/>
    <n v="1218.7800000000002"/>
    <n v="1289.2400000000002"/>
    <n v="752.5"/>
    <n v="732.72"/>
    <n v="718.2600000000001"/>
    <n v="743.62999999999988"/>
    <n v="895.68000000000006"/>
    <n v="1150.9100000000001"/>
    <n v="1551.11"/>
    <n v="1181.4199999999998"/>
    <n v="1365.4099999999999"/>
    <n v="1353.2900000000004"/>
    <n v="1018.99"/>
    <n v="562.32000000000005"/>
    <n v="577.31999999999994"/>
    <n v="769.21"/>
    <n v="610.72"/>
    <n v="886.82"/>
    <n v="415.34"/>
    <n v="364.15999999999991"/>
    <n v="1535.5100000000002"/>
    <x v="55"/>
  </r>
  <r>
    <x v="1"/>
    <x v="3"/>
    <s v="Demais Categorias"/>
    <x v="3"/>
    <x v="2"/>
    <n v="5025.9900000000061"/>
    <m/>
    <n v="0"/>
    <x v="33"/>
    <n v="0"/>
    <m/>
    <m/>
    <m/>
    <m/>
    <m/>
    <n v="0"/>
    <n v="0"/>
    <m/>
    <m/>
    <m/>
    <m/>
    <m/>
    <n v="0"/>
    <n v="0"/>
    <m/>
    <n v="6.38"/>
    <n v="4.2300000000000004"/>
    <n v="4.25"/>
    <n v="15.62"/>
    <n v="6.39"/>
    <n v="0"/>
    <n v="0"/>
    <n v="0"/>
    <n v="0"/>
    <n v="0"/>
    <n v="0"/>
    <n v="0"/>
    <n v="0"/>
    <n v="11.29"/>
    <n v="0"/>
    <n v="0"/>
    <n v="0"/>
    <n v="19.27"/>
    <n v="0"/>
    <n v="0"/>
    <n v="0"/>
    <n v="24.55"/>
    <n v="0"/>
    <n v="0"/>
    <n v="24.55"/>
    <n v="24.55"/>
    <n v="24.55"/>
    <n v="24.55"/>
    <n v="23.94"/>
    <n v="38.840000000000003"/>
    <n v="16.86"/>
    <n v="16.86"/>
    <n v="16.86"/>
    <n v="16.86"/>
    <n v="213.54000000000002"/>
    <n v="18.87"/>
    <n v="0"/>
    <n v="0"/>
    <n v="741.95"/>
    <n v="741.95"/>
    <n v="741.95"/>
    <x v="56"/>
  </r>
  <r>
    <x v="1"/>
    <x v="4"/>
    <s v="Demais Categorias"/>
    <x v="4"/>
    <x v="2"/>
    <n v="863981.45"/>
    <n v="16.399999999999999"/>
    <n v="121.77"/>
    <x v="52"/>
    <n v="0"/>
    <n v="0"/>
    <n v="0"/>
    <n v="0"/>
    <n v="0"/>
    <n v="5.55"/>
    <n v="30.39"/>
    <n v="0"/>
    <n v="0"/>
    <n v="0"/>
    <n v="0"/>
    <n v="0"/>
    <n v="0"/>
    <n v="0"/>
    <n v="0"/>
    <n v="0"/>
    <n v="903.15000000000009"/>
    <n v="750.23"/>
    <n v="726.49"/>
    <n v="761.15"/>
    <n v="1529.75"/>
    <n v="30.4"/>
    <n v="18.95"/>
    <n v="18.95"/>
    <n v="18.95"/>
    <n v="18.95"/>
    <n v="38.950000000000003"/>
    <n v="18.95"/>
    <n v="18.95"/>
    <n v="86.69"/>
    <n v="11.29"/>
    <n v="0"/>
    <n v="255.04"/>
    <n v="20"/>
    <n v="0"/>
    <n v="24.06"/>
    <n v="3.49"/>
    <n v="0"/>
    <n v="0"/>
    <n v="0"/>
    <n v="0"/>
    <n v="0"/>
    <n v="0"/>
    <n v="0"/>
    <n v="12.58"/>
    <n v="0"/>
    <n v="24.75"/>
    <n v="0"/>
    <n v="0"/>
    <n v="0"/>
    <n v="0"/>
    <n v="0"/>
    <n v="77"/>
    <n v="0"/>
    <n v="39.9"/>
    <n v="0"/>
    <n v="135.69"/>
    <x v="57"/>
  </r>
  <r>
    <x v="1"/>
    <x v="5"/>
    <s v="Demais Categorias"/>
    <x v="0"/>
    <x v="2"/>
    <n v="13144610.119999988"/>
    <n v="129969.89000000004"/>
    <n v="124881.81999999995"/>
    <x v="53"/>
    <n v="68651.25999999998"/>
    <n v="104924.10999999999"/>
    <n v="60715.799999999996"/>
    <n v="58668.040000000008"/>
    <n v="43058.460000000006"/>
    <n v="59484.41"/>
    <n v="67468.179999999993"/>
    <n v="30442.230000000003"/>
    <n v="36979.140000000014"/>
    <n v="28473.799999999996"/>
    <n v="32318.76999999999"/>
    <n v="41570.74"/>
    <n v="38430.549999999988"/>
    <n v="129992.53000000003"/>
    <n v="60815.319999999971"/>
    <n v="40729.769999999982"/>
    <n v="47300.93"/>
    <n v="66269.94"/>
    <n v="113959.84000000003"/>
    <n v="110525.99000000005"/>
    <n v="951414.30999999982"/>
    <n v="126448.65999999997"/>
    <n v="141012.53999999986"/>
    <n v="140094.9599999999"/>
    <n v="130029.46999999994"/>
    <n v="142668.01"/>
    <n v="151749.50999999995"/>
    <n v="173217.43"/>
    <n v="158364.07999999993"/>
    <n v="221628.58999999991"/>
    <n v="167600.06999999983"/>
    <n v="167763.07000000012"/>
    <n v="147259.14000000001"/>
    <n v="150150.48999999996"/>
    <n v="158064.0699999998"/>
    <n v="161625.3899999999"/>
    <n v="164739.89000000001"/>
    <n v="185287.90999999992"/>
    <n v="163993.05999999997"/>
    <n v="167183.46000000002"/>
    <n v="159557.18999999994"/>
    <n v="157435.27000000005"/>
    <n v="166513.79000000004"/>
    <n v="161190.19999999995"/>
    <n v="158205.32999999999"/>
    <n v="171986.13999999984"/>
    <n v="172139.79999999993"/>
    <n v="200917.71"/>
    <n v="163905.57999999987"/>
    <n v="154811.68999999974"/>
    <n v="150448.66999999998"/>
    <n v="167093.72999999989"/>
    <n v="166007.32999999984"/>
    <n v="177461.45999999996"/>
    <n v="163969.14000000001"/>
    <n v="147224.02999999991"/>
    <n v="131268.23999999993"/>
    <x v="58"/>
  </r>
  <r>
    <x v="1"/>
    <x v="5"/>
    <s v="RESIDENCIA C/ PEQUENO COMERCIO"/>
    <x v="5"/>
    <x v="2"/>
    <n v="43969.510000000017"/>
    <n v="185.85000000000002"/>
    <n v="155.07999999999998"/>
    <x v="54"/>
    <n v="50.26"/>
    <n v="90.53"/>
    <n v="101.19"/>
    <n v="100.93"/>
    <n v="170.73"/>
    <n v="170.16"/>
    <n v="128.9"/>
    <n v="69.56"/>
    <n v="59.839999999999996"/>
    <n v="101.82"/>
    <n v="139.51000000000002"/>
    <n v="160.08000000000001"/>
    <n v="119.09"/>
    <n v="145.67999999999998"/>
    <n v="120.42999999999999"/>
    <n v="1552.63"/>
    <n v="181.14000000000001"/>
    <n v="145.88999999999999"/>
    <n v="166.43"/>
    <n v="329.14"/>
    <n v="365.65999999999991"/>
    <n v="360.63"/>
    <n v="742.96"/>
    <n v="633.62"/>
    <n v="1066.3599999999999"/>
    <n v="1274.5500000000002"/>
    <n v="1515.1100000000001"/>
    <n v="926.16000000000008"/>
    <n v="908.62"/>
    <n v="707.80000000000007"/>
    <n v="901.57000000000016"/>
    <n v="1096.3"/>
    <n v="976.91"/>
    <n v="711.23"/>
    <n v="836.55"/>
    <n v="969.17000000000007"/>
    <n v="1201.9299999999998"/>
    <n v="1375.5499999999997"/>
    <n v="1868.51"/>
    <n v="1595.41"/>
    <n v="1047.8600000000001"/>
    <n v="1004.2800000000001"/>
    <n v="1067.45"/>
    <n v="845.7700000000001"/>
    <n v="1289.4600000000003"/>
    <n v="771.37"/>
    <n v="473.85999999999996"/>
    <n v="819.73"/>
    <n v="572.55000000000007"/>
    <n v="855.06"/>
    <n v="401.09999999999997"/>
    <n v="410.77"/>
    <n v="550.99"/>
    <n v="963.81999999999994"/>
    <n v="295.49999999999994"/>
    <n v="534.33999999999992"/>
    <n v="523.03"/>
    <x v="59"/>
  </r>
  <r>
    <x v="1"/>
    <x v="5"/>
    <s v="TARIFA SOCIAL"/>
    <x v="6"/>
    <x v="2"/>
    <n v="15478.27"/>
    <n v="0"/>
    <n v="0"/>
    <x v="55"/>
    <n v="47.17"/>
    <n v="42.510000000000005"/>
    <n v="61.76"/>
    <n v="62.62"/>
    <n v="42.58"/>
    <n v="62.519999999999996"/>
    <n v="61.339999999999996"/>
    <n v="48.379999999999995"/>
    <n v="55.91"/>
    <n v="49.379999999999995"/>
    <n v="88.440000000000012"/>
    <n v="117.77"/>
    <n v="50.71"/>
    <n v="99.289999999999992"/>
    <n v="223.80000000000004"/>
    <n v="221.73"/>
    <n v="230.50000000000003"/>
    <n v="242.78"/>
    <n v="306.02"/>
    <n v="767.99"/>
    <n v="448.74"/>
    <n v="486.9"/>
    <n v="528.03"/>
    <n v="335.64"/>
    <n v="502.91999999999996"/>
    <n v="492.45999999999992"/>
    <n v="328.24"/>
    <n v="482.16"/>
    <n v="829.59"/>
    <n v="1126.8100000000002"/>
    <n v="751.56"/>
    <n v="666.29"/>
    <n v="652.35"/>
    <n v="316.34000000000003"/>
    <n v="482.71000000000004"/>
    <n v="687.45"/>
    <n v="531.7700000000001"/>
    <n v="317.81999999999994"/>
    <n v="367.82"/>
    <n v="522.91"/>
    <n v="339.21999999999997"/>
    <n v="282.53000000000003"/>
    <n v="106.78999999999999"/>
    <n v="208.48999999999998"/>
    <n v="119.5"/>
    <n v="93.990000000000009"/>
    <n v="121.3"/>
    <n v="142.56"/>
    <n v="71.84"/>
    <n v="77.739999999999995"/>
    <n v="21.02"/>
    <n v="21.02"/>
    <n v="21.02"/>
    <n v="25.86"/>
    <n v="22.75"/>
    <n v="21.81"/>
    <m/>
    <x v="60"/>
  </r>
  <r>
    <x v="1"/>
    <x v="6"/>
    <s v="Demais Categorias"/>
    <x v="0"/>
    <x v="2"/>
    <n v="139071.90000000046"/>
    <n v="233.36"/>
    <n v="201.87"/>
    <x v="56"/>
    <n v="331.81000000000006"/>
    <n v="155.72"/>
    <n v="99.070000000000007"/>
    <n v="87.47"/>
    <n v="84.6"/>
    <n v="36.769999999999996"/>
    <n v="116.07000000000001"/>
    <n v="84.12"/>
    <n v="90.039999999999992"/>
    <n v="160.07"/>
    <n v="197.05"/>
    <n v="714.28"/>
    <n v="139.17000000000002"/>
    <n v="326.96000000000004"/>
    <n v="187.29"/>
    <n v="154.70999999999998"/>
    <n v="433.07999999999993"/>
    <n v="1000.4300000000001"/>
    <n v="1538.0800000000002"/>
    <n v="597.79000000000008"/>
    <n v="810.69"/>
    <n v="616.83000000000004"/>
    <n v="427.48"/>
    <n v="490.04"/>
    <n v="866.17"/>
    <n v="505.04999999999995"/>
    <n v="422.14"/>
    <n v="380.4"/>
    <n v="438.63999999999987"/>
    <n v="640.46999999999991"/>
    <n v="7582.59"/>
    <n v="983.06999999999982"/>
    <n v="1029.1899999999998"/>
    <n v="1060.52"/>
    <n v="900.99000000000012"/>
    <n v="913.62999999999988"/>
    <n v="959.61999999999989"/>
    <n v="889.12000000000012"/>
    <n v="1054.1100000000001"/>
    <n v="1279.75"/>
    <n v="374.09999999999997"/>
    <n v="691.79999999999984"/>
    <n v="473.52"/>
    <n v="733.79"/>
    <n v="753.96"/>
    <n v="670.52"/>
    <n v="397.17"/>
    <n v="346.42999999999989"/>
    <n v="478.32000000000005"/>
    <n v="317.62"/>
    <n v="131.73000000000002"/>
    <n v="288.26000000000005"/>
    <n v="392.46"/>
    <n v="452.40999999999997"/>
    <n v="130.60999999999999"/>
    <n v="244.58"/>
    <n v="312.86"/>
    <x v="61"/>
  </r>
  <r>
    <x v="0"/>
    <x v="0"/>
    <s v="Demais Categorias"/>
    <x v="0"/>
    <x v="3"/>
    <n v="80385.910000000018"/>
    <n v="17091.54"/>
    <n v="8961.91"/>
    <x v="57"/>
    <n v="4926.6600000000008"/>
    <n v="4847.8099999999995"/>
    <n v="3919.5399999999995"/>
    <n v="3704.16"/>
    <n v="4310.92"/>
    <n v="2946.7200000000003"/>
    <n v="3069.5"/>
    <n v="2577.6600000000003"/>
    <n v="1689.04"/>
    <n v="1854.7"/>
    <n v="2716.2799999999997"/>
    <n v="1296.0999999999999"/>
    <n v="1126.08"/>
    <n v="1174.48"/>
    <n v="1013.32"/>
    <n v="2002.7"/>
    <n v="1048.79"/>
    <n v="945.73"/>
    <n v="678.5"/>
    <n v="384.04999999999995"/>
    <n v="8.1199999999999992"/>
    <n v="0"/>
    <n v="57.41"/>
    <n v="39.31"/>
    <n v="64.92"/>
    <n v="29.58"/>
    <n v="10.73"/>
    <n v="10.73"/>
    <n v="8.1199999999999992"/>
    <n v="85.74"/>
    <n v="37.380000000000003"/>
    <n v="58.92"/>
    <n v="26.32"/>
    <n v="13.16"/>
    <n v="0"/>
    <n v="0"/>
    <n v="125.16"/>
    <n v="281.95999999999998"/>
    <n v="248.98"/>
    <n v="10.42"/>
    <n v="10.42"/>
    <n v="0"/>
    <n v="10.42"/>
    <n v="10.42"/>
    <n v="10.42"/>
    <n v="0"/>
    <n v="0"/>
    <n v="0"/>
    <n v="0"/>
    <n v="0"/>
    <n v="0"/>
    <n v="0"/>
    <n v="0"/>
    <n v="0"/>
    <n v="0"/>
    <n v="0"/>
    <n v="0"/>
    <x v="62"/>
  </r>
  <r>
    <x v="0"/>
    <x v="0"/>
    <s v="MICRO OU PEQUENO COMERCIO"/>
    <x v="1"/>
    <x v="3"/>
    <n v="1973.01"/>
    <n v="559.16"/>
    <n v="223.58"/>
    <x v="58"/>
    <n v="163.73000000000002"/>
    <n v="103.88000000000001"/>
    <n v="119.7"/>
    <n v="107.73"/>
    <n v="83.79"/>
    <n v="56.5"/>
    <n v="67.8"/>
    <n v="45.2"/>
    <n v="45.2"/>
    <n v="45.2"/>
    <n v="45.2"/>
    <n v="33.9"/>
    <n v="22.6"/>
    <n v="22.6"/>
    <n v="22.6"/>
    <n v="22.6"/>
    <n v="22.03"/>
    <n v="32.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x v="13"/>
  </r>
  <r>
    <x v="0"/>
    <x v="1"/>
    <s v="Demais Categorias"/>
    <x v="0"/>
    <x v="3"/>
    <n v="2772.05"/>
    <n v="655.55"/>
    <n v="393.35"/>
    <x v="59"/>
    <n v="218.47"/>
    <n v="259.89"/>
    <n v="79.97"/>
    <n v="75.570000000000007"/>
    <n v="83.01"/>
    <n v="77.44"/>
    <n v="53.760000000000005"/>
    <n v="43.78"/>
    <n v="43.78"/>
    <n v="27.54"/>
    <n v="27.54"/>
    <n v="27.54"/>
    <n v="27.54"/>
    <n v="27.54"/>
    <n v="27.54"/>
    <n v="27.54"/>
    <n v="16.239999999999998"/>
    <n v="16.239999999999998"/>
    <n v="16.239999999999998"/>
    <n v="8.11999999999999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63"/>
  </r>
  <r>
    <x v="0"/>
    <x v="2"/>
    <s v="Demais Categorias"/>
    <x v="2"/>
    <x v="3"/>
    <n v="0"/>
    <n v="0"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x v="13"/>
  </r>
  <r>
    <x v="0"/>
    <x v="3"/>
    <s v="Demais Categorias"/>
    <x v="3"/>
    <x v="3"/>
    <n v="35.910000000000004"/>
    <n v="11.97"/>
    <n v="11.97"/>
    <x v="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3"/>
  </r>
  <r>
    <x v="0"/>
    <x v="4"/>
    <s v="Demais Categorias"/>
    <x v="4"/>
    <x v="3"/>
    <n v="1651.86"/>
    <n v="0"/>
    <n v="0"/>
    <x v="61"/>
    <n v="694.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3"/>
  </r>
  <r>
    <x v="0"/>
    <x v="4"/>
    <s v="ENTIDADES ASSISTENCIAIS"/>
    <x v="4"/>
    <x v="3"/>
    <n v="0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x v="13"/>
  </r>
  <r>
    <x v="0"/>
    <x v="4"/>
    <s v="MICRO OU PEQUENO COMERCIO"/>
    <x v="4"/>
    <x v="3"/>
    <n v="0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3"/>
  </r>
  <r>
    <x v="0"/>
    <x v="4"/>
    <s v="RESIDENCIA C/ PEQUENO COMERCIO"/>
    <x v="4"/>
    <x v="3"/>
    <n v="0"/>
    <m/>
    <m/>
    <x v="3"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n v="0"/>
    <m/>
    <m/>
    <m/>
    <m/>
    <m/>
    <m/>
    <m/>
    <m/>
    <m/>
    <m/>
    <m/>
    <m/>
    <m/>
    <m/>
    <m/>
    <x v="13"/>
  </r>
  <r>
    <x v="0"/>
    <x v="5"/>
    <s v="Demais Categorias"/>
    <x v="0"/>
    <x v="3"/>
    <n v="440343.88"/>
    <n v="110815.04999999999"/>
    <n v="50997.859999999993"/>
    <x v="62"/>
    <n v="28701.300000000003"/>
    <n v="25553.85"/>
    <n v="20737.099999999999"/>
    <n v="19846.66"/>
    <n v="16291.66"/>
    <n v="16428.12"/>
    <n v="12437.39"/>
    <n v="12681.869999999999"/>
    <n v="11345.5"/>
    <n v="10273.469999999999"/>
    <n v="7354.45"/>
    <n v="8082.7400000000007"/>
    <n v="7127.2199999999993"/>
    <n v="8190.27"/>
    <n v="7278.44"/>
    <n v="4512.88"/>
    <n v="5016.33"/>
    <n v="4455.59"/>
    <n v="3404.6099999999997"/>
    <n v="2175"/>
    <n v="1640.24"/>
    <n v="1342.99"/>
    <n v="1045.46"/>
    <n v="896.83999999999992"/>
    <n v="744.75"/>
    <n v="683.12"/>
    <n v="689.13"/>
    <n v="609.83000000000004"/>
    <n v="600.28"/>
    <n v="594.70000000000005"/>
    <n v="573.24"/>
    <n v="542.1"/>
    <n v="186.48"/>
    <n v="146.53"/>
    <n v="874.81000000000006"/>
    <n v="204.20999999999998"/>
    <n v="23.05"/>
    <n v="12.32"/>
    <n v="0"/>
    <n v="6.16"/>
    <n v="42.56"/>
    <n v="0"/>
    <n v="0"/>
    <n v="0"/>
    <n v="10.42"/>
    <n v="20.84"/>
    <n v="10.42"/>
    <n v="10.42"/>
    <n v="15.92"/>
    <n v="16.5"/>
    <n v="21.42"/>
    <n v="26.34"/>
    <n v="39.840000000000003"/>
    <n v="39.340000000000003"/>
    <n v="15.92"/>
    <n v="19"/>
    <n v="25.17"/>
    <x v="64"/>
  </r>
  <r>
    <x v="0"/>
    <x v="5"/>
    <s v="RESIDENCIA C/ PEQUENO COMERCIO"/>
    <x v="5"/>
    <x v="3"/>
    <n v="6691.02"/>
    <n v="2009.74"/>
    <n v="869.36"/>
    <x v="63"/>
    <n v="435.45000000000005"/>
    <n v="394.4"/>
    <n v="332.22"/>
    <n v="324.47000000000003"/>
    <n v="250.95"/>
    <n v="232.44"/>
    <n v="214.06"/>
    <n v="158.88"/>
    <n v="125.9"/>
    <n v="111.02000000000001"/>
    <n v="114.6"/>
    <n v="77.400000000000006"/>
    <n v="79.11999999999999"/>
    <n v="183.96"/>
    <n v="63.56"/>
    <n v="43.1"/>
    <n v="28.150000000000002"/>
    <n v="24.43"/>
    <n v="15.56"/>
    <n v="0"/>
    <n v="0"/>
    <n v="8.1199999999999992"/>
    <n v="8.1199999999999992"/>
    <n v="8.11999999999999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3"/>
  </r>
  <r>
    <x v="0"/>
    <x v="5"/>
    <s v="TARIFA SOCIAL"/>
    <x v="6"/>
    <x v="3"/>
    <n v="8581.93"/>
    <n v="473.99"/>
    <n v="312.03999999999996"/>
    <x v="64"/>
    <n v="1014.3"/>
    <n v="811.43999999999994"/>
    <n v="678.05"/>
    <n v="664.37"/>
    <n v="642.23"/>
    <n v="434.4"/>
    <n v="446.1"/>
    <n v="394.84"/>
    <n v="341.01"/>
    <n v="290.68"/>
    <n v="244.8"/>
    <n v="192.04000000000002"/>
    <n v="157.63"/>
    <n v="107.35"/>
    <n v="129.94999999999999"/>
    <n v="91.22999999999999"/>
    <n v="81.399999999999991"/>
    <n v="84.12"/>
    <n v="56.39"/>
    <n v="32.950000000000003"/>
    <n v="18.39"/>
    <n v="14.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3"/>
  </r>
  <r>
    <x v="0"/>
    <x v="6"/>
    <s v="Demais Categorias"/>
    <x v="0"/>
    <x v="3"/>
    <n v="4282.1499999999996"/>
    <n v="570.4799999999999"/>
    <n v="660.54"/>
    <x v="65"/>
    <n v="371.91"/>
    <n v="290.81"/>
    <n v="291.31"/>
    <n v="339.47"/>
    <n v="154.12"/>
    <n v="213.34"/>
    <n v="161.26"/>
    <n v="123.78"/>
    <n v="95.339999999999989"/>
    <n v="92.8"/>
    <n v="70.2"/>
    <n v="75.92"/>
    <n v="53.32"/>
    <n v="33.9"/>
    <n v="33.9"/>
    <n v="53.32"/>
    <n v="11.3"/>
    <n v="0"/>
    <n v="0"/>
    <n v="11.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3"/>
  </r>
  <r>
    <x v="0"/>
    <x v="6"/>
    <s v="ENTIDADES ASSISTENCIAIS"/>
    <x v="7"/>
    <x v="3"/>
    <n v="0"/>
    <n v="0"/>
    <n v="0"/>
    <x v="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3"/>
  </r>
  <r>
    <x v="1"/>
    <x v="0"/>
    <s v="Demais Categorias"/>
    <x v="0"/>
    <x v="3"/>
    <n v="8183.7800000000052"/>
    <n v="199.75"/>
    <n v="150.35"/>
    <x v="66"/>
    <n v="171.07"/>
    <n v="179.83"/>
    <n v="144.28"/>
    <n v="157.30000000000001"/>
    <n v="143.97"/>
    <n v="151.4"/>
    <n v="190.45999999999998"/>
    <n v="187.92000000000002"/>
    <n v="215.82"/>
    <n v="191.64"/>
    <n v="217.54"/>
    <n v="208.24"/>
    <n v="211.96"/>
    <n v="254.88"/>
    <n v="189.64000000000001"/>
    <n v="251.16000000000003"/>
    <n v="181.02"/>
    <n v="278.02999999999997"/>
    <n v="340.77000000000004"/>
    <n v="424.03999999999996"/>
    <n v="353.93"/>
    <n v="88.74"/>
    <n v="45.82"/>
    <n v="59.16"/>
    <n v="102.08"/>
    <n v="114.35"/>
    <n v="154.94999999999999"/>
    <n v="186.07"/>
    <n v="94.360000000000014"/>
    <n v="49.370000000000005"/>
    <n v="56.55"/>
    <n v="35.74"/>
    <n v="33.78"/>
    <n v="55.24"/>
    <n v="38.349999999999994"/>
    <n v="49.08"/>
    <n v="42.92"/>
    <n v="42.92"/>
    <n v="75.460000000000008"/>
    <n v="58.2"/>
    <n v="60.16"/>
    <n v="47.84"/>
    <n v="69.62"/>
    <n v="31.26"/>
    <n v="31.26"/>
    <n v="41.68"/>
    <n v="41.68"/>
    <n v="41.68"/>
    <n v="20.84"/>
    <n v="31.26"/>
    <n v="15.92"/>
    <n v="15.92"/>
    <n v="58.18"/>
    <n v="47.760000000000005"/>
    <n v="53.260000000000005"/>
    <n v="57.6"/>
    <n v="47.18"/>
    <x v="65"/>
  </r>
  <r>
    <x v="1"/>
    <x v="0"/>
    <s v="MICRO OU PEQUENO COMERCIO"/>
    <x v="1"/>
    <x v="3"/>
    <n v="0"/>
    <n v="0"/>
    <m/>
    <x v="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3"/>
  </r>
  <r>
    <x v="1"/>
    <x v="1"/>
    <s v="Demais Categorias"/>
    <x v="0"/>
    <x v="3"/>
    <n v="223.57"/>
    <n v="0"/>
    <n v="0"/>
    <x v="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.73"/>
    <n v="10.73"/>
    <n v="10.73"/>
    <n v="10.73"/>
    <n v="0"/>
    <n v="10.73"/>
    <n v="18.850000000000001"/>
    <n v="26.97"/>
    <n v="16.239999999999998"/>
    <n v="8.1199999999999992"/>
    <n v="0"/>
    <n v="0"/>
    <n v="0"/>
    <n v="0"/>
    <n v="0"/>
    <n v="0"/>
    <n v="18.48"/>
    <n v="0"/>
    <n v="18.48"/>
    <n v="18.48"/>
    <n v="0"/>
    <n v="6.16"/>
    <n v="6.16"/>
    <n v="15.96"/>
    <n v="6.16"/>
    <n v="0"/>
    <n v="0"/>
    <n v="0"/>
    <n v="0"/>
    <n v="0"/>
    <n v="0"/>
    <n v="0"/>
    <n v="0"/>
    <n v="0"/>
    <n v="0"/>
    <n v="0"/>
    <n v="0"/>
    <n v="0"/>
    <n v="0"/>
    <x v="66"/>
  </r>
  <r>
    <x v="1"/>
    <x v="3"/>
    <s v="Demais Categorias"/>
    <x v="3"/>
    <x v="3"/>
    <n v="0"/>
    <m/>
    <n v="0"/>
    <x v="33"/>
    <n v="0"/>
    <m/>
    <m/>
    <m/>
    <m/>
    <m/>
    <n v="0"/>
    <n v="0"/>
    <m/>
    <m/>
    <m/>
    <m/>
    <m/>
    <n v="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3"/>
  </r>
  <r>
    <x v="1"/>
    <x v="4"/>
    <s v="Demais Categorias"/>
    <x v="4"/>
    <x v="3"/>
    <n v="0"/>
    <n v="0"/>
    <n v="0"/>
    <x v="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3"/>
  </r>
  <r>
    <x v="1"/>
    <x v="5"/>
    <s v="Demais Categorias"/>
    <x v="0"/>
    <x v="3"/>
    <n v="27165.359999999997"/>
    <n v="1234.6799999999998"/>
    <n v="909.75"/>
    <x v="67"/>
    <n v="591.57999999999993"/>
    <n v="522.01"/>
    <n v="476.51"/>
    <n v="518.13"/>
    <n v="491.22"/>
    <n v="391.92999999999995"/>
    <n v="388.94"/>
    <n v="363.94"/>
    <n v="320.64"/>
    <n v="311.74"/>
    <n v="250.04000000000002"/>
    <n v="209.31"/>
    <n v="193.08"/>
    <n v="256.33999999999997"/>
    <n v="211.68"/>
    <n v="201.42000000000002"/>
    <n v="203.10000000000002"/>
    <n v="279.14"/>
    <n v="362.34000000000003"/>
    <n v="611.51"/>
    <n v="631.72"/>
    <n v="477.87"/>
    <n v="521.79"/>
    <n v="459.27000000000004"/>
    <n v="327.24"/>
    <n v="389.59"/>
    <n v="412.15999999999997"/>
    <n v="445.78999999999996"/>
    <n v="443.71"/>
    <n v="460.99"/>
    <n v="438.6"/>
    <n v="380.33000000000004"/>
    <n v="294.70000000000005"/>
    <n v="302.45000000000005"/>
    <n v="335.58000000000004"/>
    <n v="233.11"/>
    <n v="230.69"/>
    <n v="255.78"/>
    <n v="247.51"/>
    <n v="327.39999999999998"/>
    <n v="271.32"/>
    <n v="228"/>
    <n v="176.66"/>
    <n v="189.1"/>
    <n v="203.29999999999998"/>
    <n v="249.22000000000003"/>
    <n v="297.32"/>
    <n v="259.38"/>
    <n v="212.68"/>
    <n v="190.73"/>
    <n v="150.41"/>
    <n v="133.5"/>
    <n v="202.32999999999998"/>
    <n v="224.84"/>
    <n v="283.24"/>
    <n v="275.11"/>
    <n v="331.91999999999996"/>
    <x v="67"/>
  </r>
  <r>
    <x v="1"/>
    <x v="5"/>
    <s v="RESIDENCIA C/ PEQUENO COMERCIO"/>
    <x v="5"/>
    <x v="3"/>
    <n v="0"/>
    <n v="0"/>
    <n v="0"/>
    <x v="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3"/>
  </r>
  <r>
    <x v="1"/>
    <x v="5"/>
    <s v="TARIFA SOCIAL"/>
    <x v="6"/>
    <x v="3"/>
    <n v="0"/>
    <n v="0"/>
    <n v="0"/>
    <x v="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x v="13"/>
  </r>
  <r>
    <x v="1"/>
    <x v="6"/>
    <s v="Demais Categorias"/>
    <x v="0"/>
    <x v="3"/>
    <n v="1108.4900000000005"/>
    <n v="20.09"/>
    <n v="20.09"/>
    <x v="68"/>
    <n v="11.97"/>
    <n v="20.09"/>
    <n v="11.97"/>
    <n v="11.97"/>
    <n v="11.97"/>
    <n v="11.3"/>
    <n v="67.8"/>
    <n v="67.8"/>
    <n v="67.8"/>
    <n v="67.8"/>
    <n v="67.8"/>
    <n v="67.8"/>
    <n v="67.8"/>
    <n v="67.8"/>
    <n v="67.8"/>
    <n v="67.8"/>
    <n v="64.95"/>
    <n v="64.38"/>
    <n v="64.38"/>
    <n v="0"/>
    <n v="0"/>
    <n v="8.1199999999999992"/>
    <n v="8.11999999999999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.16"/>
    <n v="6.16"/>
    <n v="6.16"/>
    <n v="10.42"/>
    <n v="10.42"/>
    <n v="0"/>
    <n v="0"/>
    <n v="0"/>
    <n v="0"/>
    <n v="0"/>
    <n v="10.42"/>
    <n v="10.42"/>
    <x v="68"/>
  </r>
  <r>
    <x v="0"/>
    <x v="0"/>
    <s v="Demais Categorias"/>
    <x v="0"/>
    <x v="4"/>
    <n v="2045382.6700000027"/>
    <n v="436357.93999999994"/>
    <n v="239352.08000000002"/>
    <x v="69"/>
    <n v="142924.63999999998"/>
    <n v="125194.90000000002"/>
    <n v="107603.10000000002"/>
    <n v="96502.070000000022"/>
    <n v="87758.2"/>
    <n v="74965.14"/>
    <n v="64876.390000000007"/>
    <n v="58809.89"/>
    <n v="50445.689999999995"/>
    <n v="45165.180000000008"/>
    <n v="40399.749999999985"/>
    <n v="37062.329999999994"/>
    <n v="33478.22"/>
    <n v="30122.820000000007"/>
    <n v="28022.93"/>
    <n v="26824.14"/>
    <n v="23592.599999999995"/>
    <n v="21723.739999999998"/>
    <n v="17191.82"/>
    <n v="11140.54"/>
    <n v="6645.8600000000006"/>
    <n v="5001.25"/>
    <n v="4269.3600000000006"/>
    <n v="3792.8900000000008"/>
    <n v="3370.79"/>
    <n v="2659.5599999999995"/>
    <n v="2239.7399999999998"/>
    <n v="2073.2799999999997"/>
    <n v="1818.5400000000002"/>
    <n v="1615.7"/>
    <n v="1374.2699999999998"/>
    <n v="1227.97"/>
    <n v="1297.82"/>
    <n v="1087.9199999999998"/>
    <n v="1022.04"/>
    <n v="937.71"/>
    <n v="884.99999999999989"/>
    <n v="868.98"/>
    <n v="860.84999999999991"/>
    <n v="700.78"/>
    <n v="525.39"/>
    <n v="704.66000000000008"/>
    <n v="601.56000000000006"/>
    <n v="633.5100000000001"/>
    <n v="618.20000000000005"/>
    <n v="650"/>
    <n v="468.87"/>
    <n v="461.32"/>
    <n v="415.95"/>
    <n v="361.07"/>
    <n v="388.22"/>
    <n v="347.84000000000009"/>
    <n v="336.28000000000003"/>
    <n v="257.91000000000003"/>
    <n v="231.98"/>
    <n v="356.19999999999993"/>
    <n v="276.77999999999997"/>
    <x v="69"/>
  </r>
  <r>
    <x v="0"/>
    <x v="0"/>
    <s v="MICRO OU PEQUENO COMERCIO"/>
    <x v="1"/>
    <x v="4"/>
    <n v="29748.739999999991"/>
    <n v="7891.6"/>
    <n v="4027.2799999999997"/>
    <x v="70"/>
    <n v="2225.11"/>
    <n v="2043.9699999999993"/>
    <n v="1605.93"/>
    <n v="1492.53"/>
    <n v="1061.6099999999999"/>
    <n v="895.73"/>
    <n v="750.26"/>
    <n v="705.08999999999992"/>
    <n v="658.13000000000011"/>
    <n v="578.45000000000005"/>
    <n v="471.46999999999997"/>
    <n v="580.06000000000006"/>
    <n v="354.97"/>
    <n v="323.48"/>
    <n v="323.57000000000005"/>
    <n v="338.8"/>
    <n v="365.98"/>
    <n v="193.87"/>
    <n v="119.63"/>
    <n v="86.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x v="70"/>
  </r>
  <r>
    <x v="0"/>
    <x v="1"/>
    <s v="Demais Categorias"/>
    <x v="0"/>
    <x v="4"/>
    <n v="120771.50000000003"/>
    <n v="20972.58"/>
    <n v="13020.11"/>
    <x v="71"/>
    <n v="7698.83"/>
    <n v="6894.74"/>
    <n v="6184.51"/>
    <n v="6016.1100000000006"/>
    <n v="5541.9400000000005"/>
    <n v="5165.1399999999994"/>
    <n v="4641.01"/>
    <n v="4113"/>
    <n v="3449.920000000001"/>
    <n v="3212.85"/>
    <n v="2743.17"/>
    <n v="2674.75"/>
    <n v="2369.4600000000005"/>
    <n v="2250.2099999999996"/>
    <n v="2064.2099999999996"/>
    <n v="1995.8399999999995"/>
    <n v="1939.3599999999992"/>
    <n v="1759.65"/>
    <n v="1805.31"/>
    <n v="927.41"/>
    <n v="736.45"/>
    <n v="587.16999999999996"/>
    <n v="475.00999999999993"/>
    <n v="206.87"/>
    <n v="122.17"/>
    <n v="138.57"/>
    <n v="132.55000000000001"/>
    <n v="95.82"/>
    <n v="83.51"/>
    <n v="45.870000000000005"/>
    <n v="57.449999999999996"/>
    <n v="75.47"/>
    <n v="88.94"/>
    <n v="46.46"/>
    <n v="46.46"/>
    <n v="46.46"/>
    <n v="46.46"/>
    <n v="55.07"/>
    <n v="55.07"/>
    <n v="55.07"/>
    <n v="55.410000000000004"/>
    <n v="19.07"/>
    <n v="21.66"/>
    <n v="22.06"/>
    <n v="55.95"/>
    <n v="55.95"/>
    <n v="55.95"/>
    <n v="55.95"/>
    <n v="36"/>
    <n v="36"/>
    <n v="36"/>
    <n v="59.09"/>
    <n v="36"/>
    <n v="57.07"/>
    <n v="28.06"/>
    <n v="28.62"/>
    <n v="0"/>
    <x v="71"/>
  </r>
  <r>
    <x v="0"/>
    <x v="2"/>
    <s v="Demais Categorias"/>
    <x v="2"/>
    <x v="4"/>
    <n v="13.29"/>
    <n v="13.29"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x v="13"/>
  </r>
  <r>
    <x v="0"/>
    <x v="3"/>
    <s v="Demais Categorias"/>
    <x v="3"/>
    <x v="4"/>
    <n v="3841.8200000000006"/>
    <n v="490.44"/>
    <n v="251.45"/>
    <x v="72"/>
    <n v="162.88"/>
    <n v="166.44"/>
    <n v="150.88"/>
    <n v="158.83000000000001"/>
    <n v="154.80000000000001"/>
    <n v="135.41000000000003"/>
    <n v="154.68"/>
    <n v="190.35999999999999"/>
    <n v="181.13"/>
    <n v="204.07999999999998"/>
    <n v="131.82"/>
    <n v="138.64000000000001"/>
    <n v="140.55000000000001"/>
    <n v="113.28999999999999"/>
    <n v="142.07"/>
    <n v="113.28999999999999"/>
    <n v="113.28999999999999"/>
    <n v="81.05"/>
    <n v="81.05"/>
    <n v="63.489999999999995"/>
    <n v="29.8"/>
    <n v="29.8"/>
    <n v="0"/>
    <n v="33.46"/>
    <n v="0"/>
    <n v="0"/>
    <n v="0"/>
    <n v="0"/>
    <n v="0"/>
    <n v="0"/>
    <n v="0"/>
    <n v="0"/>
    <n v="0"/>
    <n v="0"/>
    <n v="0"/>
    <n v="0"/>
    <n v="0"/>
    <n v="0"/>
    <n v="0"/>
    <n v="0"/>
    <n v="0"/>
    <n v="10.46"/>
    <n v="0"/>
    <n v="8.7200000000000006"/>
    <n v="0"/>
    <n v="0"/>
    <n v="0"/>
    <n v="0"/>
    <n v="0"/>
    <n v="0"/>
    <n v="0"/>
    <n v="0"/>
    <n v="0"/>
    <n v="0"/>
    <n v="0"/>
    <n v="0"/>
    <n v="0"/>
    <x v="13"/>
  </r>
  <r>
    <x v="0"/>
    <x v="4"/>
    <s v="Demais Categorias"/>
    <x v="4"/>
    <x v="4"/>
    <n v="876.8"/>
    <n v="263.54000000000002"/>
    <n v="16.55"/>
    <x v="73"/>
    <n v="6.76"/>
    <n v="6.5"/>
    <n v="0"/>
    <n v="0"/>
    <n v="0"/>
    <n v="6.5"/>
    <n v="0"/>
    <n v="0"/>
    <n v="6.5"/>
    <n v="6.5"/>
    <n v="6.5"/>
    <n v="6.5"/>
    <n v="6.5"/>
    <n v="6.5"/>
    <n v="6.5"/>
    <n v="6.5"/>
    <n v="6.5"/>
    <n v="21.8"/>
    <n v="6.5"/>
    <n v="22.7"/>
    <n v="25.75"/>
    <n v="25.94"/>
    <n v="35.159999999999997"/>
    <n v="25.75"/>
    <n v="35.35"/>
    <n v="35.35"/>
    <n v="26.189999999999998"/>
    <n v="15"/>
    <n v="15"/>
    <n v="15"/>
    <n v="15"/>
    <n v="15"/>
    <n v="15"/>
    <n v="15"/>
    <n v="15"/>
    <n v="24.41"/>
    <n v="15"/>
    <n v="15"/>
    <n v="15"/>
    <n v="15"/>
    <n v="0"/>
    <n v="0"/>
    <n v="9.41"/>
    <n v="9.41"/>
    <n v="9.41"/>
    <n v="9.41"/>
    <n v="9.41"/>
    <n v="0"/>
    <n v="0"/>
    <n v="0"/>
    <n v="0"/>
    <n v="0"/>
    <n v="0"/>
    <n v="0"/>
    <n v="0"/>
    <n v="0"/>
    <n v="0"/>
    <x v="13"/>
  </r>
  <r>
    <x v="0"/>
    <x v="4"/>
    <s v="ENTIDADES ASSISTENCIAIS"/>
    <x v="4"/>
    <x v="4"/>
    <n v="0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x v="13"/>
  </r>
  <r>
    <x v="0"/>
    <x v="4"/>
    <s v="MICRO OU PEQUENO COMERCIO"/>
    <x v="4"/>
    <x v="4"/>
    <n v="0"/>
    <m/>
    <m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3"/>
  </r>
  <r>
    <x v="0"/>
    <x v="4"/>
    <s v="RESIDENCIA C/ PEQUENO COMERCIO"/>
    <x v="4"/>
    <x v="4"/>
    <n v="0"/>
    <m/>
    <m/>
    <x v="3"/>
    <m/>
    <m/>
    <m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m/>
    <m/>
    <m/>
    <n v="0"/>
    <m/>
    <m/>
    <m/>
    <m/>
    <m/>
    <m/>
    <m/>
    <m/>
    <m/>
    <m/>
    <m/>
    <m/>
    <m/>
    <m/>
    <m/>
    <x v="13"/>
  </r>
  <r>
    <x v="0"/>
    <x v="5"/>
    <s v="Demais Categorias"/>
    <x v="0"/>
    <x v="4"/>
    <n v="16077474.130000012"/>
    <n v="4143120.3600000022"/>
    <n v="2001930.8800000001"/>
    <x v="74"/>
    <n v="1055086.51"/>
    <n v="886695.9800000001"/>
    <n v="750969.37000000011"/>
    <n v="666324.77"/>
    <n v="598166.67999999993"/>
    <n v="522193.0199999999"/>
    <n v="450715.06999999989"/>
    <n v="413338.97999999986"/>
    <n v="354001.49000000011"/>
    <n v="320993.04000000027"/>
    <n v="284175.34999999992"/>
    <n v="264655.24000000011"/>
    <n v="236629.06999999986"/>
    <n v="205567.28000000009"/>
    <n v="189972.65"/>
    <n v="174709.57"/>
    <n v="161522.05000000005"/>
    <n v="151145.80000000005"/>
    <n v="120760.86"/>
    <n v="90892.47"/>
    <n v="65119.57999999998"/>
    <n v="53895.810000000012"/>
    <n v="47051.219999999987"/>
    <n v="39882.86"/>
    <n v="36371.019999999997"/>
    <n v="32124.82"/>
    <n v="28913.599999999991"/>
    <n v="25876.07"/>
    <n v="21290.299999999996"/>
    <n v="19181.47"/>
    <n v="17918.019999999997"/>
    <n v="15925.24"/>
    <n v="12640.61"/>
    <n v="9999.6299999999992"/>
    <n v="11097.429999999998"/>
    <n v="8372.9000000000015"/>
    <n v="7949.43"/>
    <n v="8005.1000000000013"/>
    <n v="6719.6700000000019"/>
    <n v="6594.55"/>
    <n v="6120.9399999999987"/>
    <n v="5631.71"/>
    <n v="4973.51"/>
    <n v="4668.7700000000004"/>
    <n v="4347.6899999999996"/>
    <n v="3864.7799999999993"/>
    <n v="3655.7000000000007"/>
    <n v="3840.2500000000009"/>
    <n v="3568.2699999999991"/>
    <n v="3047.52"/>
    <n v="2943.9000000000005"/>
    <n v="2360.9800000000005"/>
    <n v="2664.2400000000002"/>
    <n v="2681.2999999999993"/>
    <n v="2462.0299999999997"/>
    <n v="2122.8000000000002"/>
    <n v="2314.6500000000005"/>
    <x v="72"/>
  </r>
  <r>
    <x v="0"/>
    <x v="5"/>
    <s v="RESIDENCIA C/ PEQUENO COMERCIO"/>
    <x v="5"/>
    <x v="4"/>
    <n v="508912.79999999981"/>
    <n v="138152.49999999997"/>
    <n v="64594.060000000027"/>
    <x v="75"/>
    <n v="33657.51"/>
    <n v="27634.980000000003"/>
    <n v="23827.07"/>
    <n v="20515.86"/>
    <n v="18134.429999999997"/>
    <n v="16090.070000000002"/>
    <n v="13852.320000000002"/>
    <n v="12453.119999999999"/>
    <n v="10338.050000000001"/>
    <n v="9444.7100000000028"/>
    <n v="8055.8300000000017"/>
    <n v="7334.550000000002"/>
    <n v="6624.7800000000025"/>
    <n v="5557.2900000000036"/>
    <n v="5334.5500000000011"/>
    <n v="4948.2900000000009"/>
    <n v="4422.4699999999993"/>
    <n v="4200.1900000000005"/>
    <n v="3171.7699999999995"/>
    <n v="2591.6000000000004"/>
    <n v="1717.23"/>
    <n v="1424.4299999999998"/>
    <n v="1085.96"/>
    <n v="1051.9699999999998"/>
    <n v="1062.9699999999998"/>
    <n v="1047.6000000000001"/>
    <n v="972.25"/>
    <n v="833.69999999999993"/>
    <n v="785.36"/>
    <n v="604.0100000000001"/>
    <n v="636.23"/>
    <n v="544.87"/>
    <n v="384.31999999999994"/>
    <n v="220.84"/>
    <n v="252.58"/>
    <n v="297.01"/>
    <n v="209.42"/>
    <n v="137.73000000000002"/>
    <n v="137.72999999999999"/>
    <n v="127.94"/>
    <n v="155.15"/>
    <n v="51.319999999999993"/>
    <n v="83.97"/>
    <n v="64.42"/>
    <n v="39.71"/>
    <n v="39.71"/>
    <n v="39.71"/>
    <n v="39.71"/>
    <n v="7"/>
    <n v="7"/>
    <n v="7"/>
    <n v="7"/>
    <n v="7"/>
    <n v="7"/>
    <n v="26.95"/>
    <n v="7"/>
    <n v="9.33"/>
    <x v="73"/>
  </r>
  <r>
    <x v="0"/>
    <x v="5"/>
    <s v="TARIFA SOCIAL"/>
    <x v="6"/>
    <x v="4"/>
    <n v="428983.21999999991"/>
    <n v="27461.230000000003"/>
    <n v="16274"/>
    <x v="76"/>
    <n v="54175.619999999981"/>
    <n v="39628.890000000007"/>
    <n v="32463.26999999999"/>
    <n v="27079.700000000012"/>
    <n v="23731.74"/>
    <n v="20769.790000000008"/>
    <n v="18276.010000000002"/>
    <n v="16034.609999999999"/>
    <n v="14378.529999999997"/>
    <n v="13271.829999999994"/>
    <n v="10892.339999999997"/>
    <n v="9809.09"/>
    <n v="8934.59"/>
    <n v="7572.0800000000027"/>
    <n v="6700.8600000000006"/>
    <n v="6068.64"/>
    <n v="5100.9299999999994"/>
    <n v="4837.04"/>
    <n v="3645.89"/>
    <n v="2755.21"/>
    <n v="2133.2000000000003"/>
    <n v="1858.04"/>
    <n v="1431.35"/>
    <n v="1197.8899999999999"/>
    <n v="1160.33"/>
    <n v="1031.4100000000001"/>
    <n v="1038.6400000000001"/>
    <n v="962.44999999999993"/>
    <n v="1142.1600000000001"/>
    <n v="881.89"/>
    <n v="683.68"/>
    <n v="621.13999999999987"/>
    <n v="482.15000000000009"/>
    <n v="421.7299999999999"/>
    <n v="361.18999999999994"/>
    <n v="389.37"/>
    <n v="330.51"/>
    <n v="293.10000000000008"/>
    <n v="275.31999999999994"/>
    <n v="220.58999999999997"/>
    <n v="214.64"/>
    <n v="145.84000000000003"/>
    <n v="170.97"/>
    <n v="143.54000000000002"/>
    <n v="99.73"/>
    <n v="89.74"/>
    <n v="242.19"/>
    <n v="80.2"/>
    <n v="90.09"/>
    <n v="87.420000000000016"/>
    <n v="111.72"/>
    <n v="111.72"/>
    <n v="111.72"/>
    <n v="60.84"/>
    <n v="40.61"/>
    <n v="40.61"/>
    <n v="37.19"/>
    <x v="74"/>
  </r>
  <r>
    <x v="0"/>
    <x v="6"/>
    <s v="Demais Categorias"/>
    <x v="0"/>
    <x v="4"/>
    <n v="90304.869999999704"/>
    <n v="25146.78"/>
    <n v="11938.869999999999"/>
    <x v="77"/>
    <n v="6246.17"/>
    <n v="5087.21"/>
    <n v="4427.6100000000006"/>
    <n v="3536.3199999999997"/>
    <n v="3271.53"/>
    <n v="3119.58"/>
    <n v="2663.3699999999994"/>
    <n v="2303.9500000000003"/>
    <n v="1963.9699999999998"/>
    <n v="1722.1600000000003"/>
    <n v="1475.4600000000003"/>
    <n v="1118.5899999999999"/>
    <n v="1025.17"/>
    <n v="1006.98"/>
    <n v="962.37"/>
    <n v="744.95999999999992"/>
    <n v="617.99"/>
    <n v="631.86999999999989"/>
    <n v="348.15999999999997"/>
    <n v="345.94"/>
    <n v="321.25"/>
    <n v="125.52"/>
    <n v="100.13"/>
    <n v="150.78"/>
    <n v="100.13"/>
    <n v="74.489999999999995"/>
    <n v="64.47999999999999"/>
    <n v="60.36"/>
    <n v="59.86"/>
    <n v="47.29"/>
    <n v="59.86"/>
    <n v="57.11"/>
    <n v="67.5"/>
    <n v="72.56"/>
    <n v="24.55"/>
    <n v="24.55"/>
    <n v="33.29"/>
    <n v="75.13"/>
    <n v="33.29"/>
    <n v="75.13"/>
    <n v="33.78"/>
    <n v="50.580000000000005"/>
    <n v="50.580000000000005"/>
    <n v="50.580000000000005"/>
    <n v="72.400000000000006"/>
    <n v="79.48"/>
    <n v="80.44"/>
    <n v="31.77"/>
    <n v="23.09"/>
    <n v="23.09"/>
    <n v="23.09"/>
    <n v="31.6"/>
    <n v="8.68"/>
    <n v="27.759999999999998"/>
    <n v="0"/>
    <n v="7.41"/>
    <n v="0"/>
    <x v="75"/>
  </r>
  <r>
    <x v="0"/>
    <x v="6"/>
    <s v="ENTIDADES ASSISTENCIAIS"/>
    <x v="7"/>
    <x v="4"/>
    <n v="509.21999999999969"/>
    <n v="198.39000000000001"/>
    <n v="28.58"/>
    <x v="48"/>
    <n v="28.58"/>
    <n v="28.58"/>
    <n v="28.58"/>
    <n v="28.58"/>
    <n v="9.84"/>
    <n v="9.84"/>
    <n v="0"/>
    <n v="0"/>
    <n v="9.84"/>
    <n v="9.84"/>
    <n v="9.84"/>
    <n v="9.84"/>
    <n v="30.63"/>
    <n v="9.84"/>
    <n v="9.84"/>
    <n v="9.84"/>
    <n v="9.84"/>
    <n v="9.84"/>
    <n v="0.48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3"/>
  </r>
  <r>
    <x v="1"/>
    <x v="0"/>
    <s v="Demais Categorias"/>
    <x v="0"/>
    <x v="4"/>
    <n v="249810.78000000012"/>
    <n v="3867.7700000000013"/>
    <n v="3435.09"/>
    <x v="78"/>
    <n v="2622.78"/>
    <n v="2481.4"/>
    <n v="2341.5299999999997"/>
    <n v="2163.91"/>
    <n v="2176.19"/>
    <n v="2302.1"/>
    <n v="1919.27"/>
    <n v="1701.4900000000002"/>
    <n v="2036.7299999999998"/>
    <n v="2031.9299999999998"/>
    <n v="2217.08"/>
    <n v="1602.54"/>
    <n v="1554.18"/>
    <n v="1462.62"/>
    <n v="1543.7100000000005"/>
    <n v="1637.96"/>
    <n v="1278.1499999999999"/>
    <n v="2275.4900000000002"/>
    <n v="2776.67"/>
    <n v="2856.6500000000005"/>
    <n v="3201.99"/>
    <n v="3074.139999999999"/>
    <n v="3499.54"/>
    <n v="3852.8799999999992"/>
    <n v="4200.4600000000009"/>
    <n v="4347.6000000000004"/>
    <n v="5005.5200000000004"/>
    <n v="5432.0700000000015"/>
    <n v="6519.170000000001"/>
    <n v="4910.0099999999984"/>
    <n v="4914.79"/>
    <n v="4663.3600000000015"/>
    <n v="3827.8700000000003"/>
    <n v="4191.8100000000013"/>
    <n v="4482.3500000000004"/>
    <n v="4098.0400000000009"/>
    <n v="4702.1799999999994"/>
    <n v="5178.49"/>
    <n v="5421.42"/>
    <n v="4781.97"/>
    <n v="4712.04"/>
    <n v="4702.9700000000012"/>
    <n v="4690.7600000000011"/>
    <n v="4002.33"/>
    <n v="3696.7699999999995"/>
    <n v="3331.3700000000003"/>
    <n v="3104.9300000000007"/>
    <n v="3015.6599999999989"/>
    <n v="2724.1"/>
    <n v="2593.5899999999997"/>
    <n v="2344.7400000000002"/>
    <n v="1915.3500000000004"/>
    <n v="1858.8700000000001"/>
    <n v="2045.7699999999998"/>
    <n v="2027.72"/>
    <n v="1937.5300000000002"/>
    <n v="2105.96"/>
    <x v="76"/>
  </r>
  <r>
    <x v="1"/>
    <x v="0"/>
    <s v="MICRO OU PEQUENO COMERCIO"/>
    <x v="1"/>
    <x v="4"/>
    <n v="243.43"/>
    <n v="39.15"/>
    <m/>
    <x v="50"/>
    <n v="16.68"/>
    <n v="16.68"/>
    <n v="16.68"/>
    <n v="16.68"/>
    <n v="17.010000000000002"/>
    <n v="0"/>
    <n v="28.03"/>
    <n v="0"/>
    <n v="0"/>
    <n v="0"/>
    <n v="0"/>
    <n v="75.84"/>
    <n v="0"/>
    <n v="0"/>
    <n v="0"/>
    <n v="0"/>
    <n v="0"/>
    <n v="0"/>
    <n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13"/>
  </r>
  <r>
    <x v="1"/>
    <x v="1"/>
    <s v="Demais Categorias"/>
    <x v="0"/>
    <x v="4"/>
    <n v="25630.909999999967"/>
    <n v="169.46"/>
    <n v="88.47"/>
    <x v="79"/>
    <n v="154.31"/>
    <n v="108.02"/>
    <n v="108.02"/>
    <n v="108.02"/>
    <n v="127.7"/>
    <n v="94.47999999999999"/>
    <n v="94.47999999999999"/>
    <n v="94.47999999999999"/>
    <n v="123.78"/>
    <n v="77.73"/>
    <n v="77.39"/>
    <n v="259.95999999999998"/>
    <n v="138.44999999999999"/>
    <n v="121.61"/>
    <n v="136.26999999999998"/>
    <n v="148.77999999999997"/>
    <n v="183.62"/>
    <n v="203.11"/>
    <n v="265.02999999999997"/>
    <n v="364.04999999999995"/>
    <n v="262.77999999999997"/>
    <n v="597.15"/>
    <n v="571.92000000000007"/>
    <n v="481.63000000000005"/>
    <n v="460.15999999999997"/>
    <n v="312.94"/>
    <n v="299.21000000000004"/>
    <n v="298.37000000000006"/>
    <n v="282.5"/>
    <n v="310.17999999999995"/>
    <n v="372.42000000000007"/>
    <n v="544.34"/>
    <n v="239.52000000000004"/>
    <n v="256.88"/>
    <n v="269.96999999999997"/>
    <n v="253.89"/>
    <n v="259.58"/>
    <n v="381.89"/>
    <n v="306.15999999999997"/>
    <n v="287.5"/>
    <n v="220.74"/>
    <n v="249.98000000000002"/>
    <n v="215.23"/>
    <n v="249.77999999999997"/>
    <n v="273.40999999999997"/>
    <n v="249.06999999999996"/>
    <n v="241.99999999999997"/>
    <n v="253.34999999999997"/>
    <n v="255.7"/>
    <n v="204.92999999999995"/>
    <n v="254.14"/>
    <n v="247.07999999999998"/>
    <n v="246.21999999999997"/>
    <n v="258.08"/>
    <n v="184.56"/>
    <n v="185.79000000000002"/>
    <n v="204.75"/>
    <x v="77"/>
  </r>
  <r>
    <x v="1"/>
    <x v="3"/>
    <s v="Demais Categorias"/>
    <x v="3"/>
    <x v="4"/>
    <n v="320.42"/>
    <m/>
    <n v="0"/>
    <x v="33"/>
    <n v="0"/>
    <m/>
    <m/>
    <m/>
    <m/>
    <m/>
    <n v="0"/>
    <n v="0"/>
    <m/>
    <m/>
    <m/>
    <m/>
    <m/>
    <n v="0"/>
    <n v="0"/>
    <m/>
    <n v="0"/>
    <n v="0"/>
    <n v="0"/>
    <n v="8.73"/>
    <n v="0"/>
    <n v="0"/>
    <n v="0"/>
    <n v="0"/>
    <n v="0"/>
    <n v="0"/>
    <n v="0"/>
    <n v="0"/>
    <n v="0"/>
    <n v="0"/>
    <n v="0"/>
    <n v="0"/>
    <n v="0"/>
    <n v="0"/>
    <n v="0"/>
    <n v="0"/>
    <n v="0"/>
    <n v="24.55"/>
    <n v="0"/>
    <n v="0"/>
    <n v="24.55"/>
    <n v="24.55"/>
    <n v="24.55"/>
    <n v="24.55"/>
    <n v="23.94"/>
    <n v="16.86"/>
    <n v="16.86"/>
    <n v="16.86"/>
    <n v="16.86"/>
    <n v="16.86"/>
    <n v="16.86"/>
    <n v="17.2"/>
    <n v="0"/>
    <n v="0"/>
    <n v="0"/>
    <n v="0"/>
    <n v="0"/>
    <x v="78"/>
  </r>
  <r>
    <x v="1"/>
    <x v="4"/>
    <s v="Demais Categorias"/>
    <x v="4"/>
    <x v="4"/>
    <n v="0"/>
    <n v="0"/>
    <n v="0"/>
    <x v="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3"/>
  </r>
  <r>
    <x v="1"/>
    <x v="5"/>
    <s v="Demais Categorias"/>
    <x v="0"/>
    <x v="4"/>
    <n v="2624617.29"/>
    <n v="23479.939999999995"/>
    <n v="17137.660000000003"/>
    <x v="80"/>
    <n v="13618.199999999997"/>
    <n v="13337.050000000003"/>
    <n v="12354.150000000001"/>
    <n v="11925.52"/>
    <n v="11673.28"/>
    <n v="11189.68"/>
    <n v="11443.960000000001"/>
    <n v="10327.380000000001"/>
    <n v="9949.1999999999989"/>
    <n v="10473.879999999997"/>
    <n v="10005.769999999997"/>
    <n v="10829.649999999994"/>
    <n v="9773.7399999999961"/>
    <n v="8725.4800000000014"/>
    <n v="8716.7399999999961"/>
    <n v="11255.260000000002"/>
    <n v="9513.4600000000009"/>
    <n v="13587.550000000003"/>
    <n v="18217.96"/>
    <n v="23267.64"/>
    <n v="25417.579999999998"/>
    <n v="26127.16"/>
    <n v="28636.379999999997"/>
    <n v="29788.379999999997"/>
    <n v="30657.389999999996"/>
    <n v="32404.110000000004"/>
    <n v="37029.959999999985"/>
    <n v="39888.179999999993"/>
    <n v="42047.000000000007"/>
    <n v="42784.060000000012"/>
    <n v="43649.479999999989"/>
    <n v="45450.590000000018"/>
    <n v="38866.510000000038"/>
    <n v="40868.449999999983"/>
    <n v="44022.87000000001"/>
    <n v="44738.219999999994"/>
    <n v="51133.400000000009"/>
    <n v="51721.949999999983"/>
    <n v="51387.83"/>
    <n v="51833.789999999994"/>
    <n v="51169.919999999984"/>
    <n v="49700.049999999988"/>
    <n v="48442.13"/>
    <n v="46359.219999999987"/>
    <n v="41396.170000000035"/>
    <n v="44079.089999999989"/>
    <n v="44646.790000000008"/>
    <n v="38744.439999999995"/>
    <n v="40256.639999999992"/>
    <n v="38516.409999999989"/>
    <n v="35369.529999999992"/>
    <n v="37617.300000000017"/>
    <n v="41910.99"/>
    <n v="35209.819999999992"/>
    <n v="33562.639999999992"/>
    <n v="29506.060000000016"/>
    <n v="27717.880000000005"/>
    <x v="79"/>
  </r>
  <r>
    <x v="1"/>
    <x v="5"/>
    <s v="RESIDENCIA C/ PEQUENO COMERCIO"/>
    <x v="5"/>
    <x v="4"/>
    <n v="14938.330000000002"/>
    <n v="144.83000000000001"/>
    <n v="88.37"/>
    <x v="81"/>
    <n v="50.26"/>
    <n v="50.26"/>
    <n v="60.93"/>
    <n v="50.260000000000005"/>
    <n v="50.26"/>
    <n v="50.26"/>
    <n v="70.660000000000011"/>
    <n v="43.47"/>
    <n v="39.619999999999997"/>
    <n v="82.98"/>
    <n v="108.04"/>
    <n v="83.43"/>
    <n v="64.900000000000006"/>
    <n v="83.14"/>
    <n v="65.41"/>
    <n v="39.619999999999997"/>
    <n v="40.06"/>
    <n v="39.619999999999997"/>
    <n v="79.900000000000006"/>
    <n v="122.43"/>
    <n v="178.78"/>
    <n v="159.93"/>
    <n v="192.48999999999998"/>
    <n v="193.10000000000002"/>
    <n v="271.14"/>
    <n v="328.57999999999993"/>
    <n v="386.92"/>
    <n v="372.06"/>
    <n v="391.92999999999995"/>
    <n v="397.88000000000005"/>
    <n v="415.70000000000005"/>
    <n v="463.18000000000006"/>
    <n v="315.07"/>
    <n v="280.87"/>
    <n v="354.71000000000004"/>
    <n v="283.08999999999997"/>
    <n v="404.46"/>
    <n v="467.23"/>
    <n v="367.78"/>
    <n v="492.38"/>
    <n v="343.62"/>
    <n v="292.88000000000005"/>
    <n v="365.15"/>
    <n v="317.53999999999996"/>
    <n v="518.59"/>
    <n v="298.62"/>
    <n v="259"/>
    <n v="397.52"/>
    <n v="190.40999999999997"/>
    <n v="202.57999999999998"/>
    <n v="179.56"/>
    <n v="150.10000000000002"/>
    <n v="116.91"/>
    <n v="144.38999999999999"/>
    <n v="77.11"/>
    <n v="65.37"/>
    <n v="74.03"/>
    <x v="80"/>
  </r>
  <r>
    <x v="1"/>
    <x v="5"/>
    <s v="TARIFA SOCIAL"/>
    <x v="6"/>
    <x v="4"/>
    <n v="1571.2900000000002"/>
    <n v="0"/>
    <n v="0"/>
    <x v="82"/>
    <n v="36.99"/>
    <n v="36.93"/>
    <n v="30.8"/>
    <n v="34.799999999999997"/>
    <n v="25.01"/>
    <n v="24.77"/>
    <n v="36.729999999999997"/>
    <n v="23.25"/>
    <n v="31.3"/>
    <n v="24.770000000000003"/>
    <n v="42.029999999999994"/>
    <n v="92.76"/>
    <n v="10.48"/>
    <n v="24.77"/>
    <n v="31.32"/>
    <n v="25.1"/>
    <n v="24.86"/>
    <n v="20.52"/>
    <n v="31.67"/>
    <n v="49.480000000000004"/>
    <n v="35.549999999999997"/>
    <n v="35.39"/>
    <n v="31.15"/>
    <n v="41.45"/>
    <n v="37.540000000000006"/>
    <n v="37.54"/>
    <n v="18.989999999999998"/>
    <n v="38.25"/>
    <n v="37.75"/>
    <n v="31.520000000000003"/>
    <n v="64.05"/>
    <n v="53.76"/>
    <n v="63.879999999999995"/>
    <n v="31.760000000000005"/>
    <n v="32.180000000000007"/>
    <n v="48.730000000000004"/>
    <n v="54.59"/>
    <n v="34.93"/>
    <n v="34.81"/>
    <n v="26.830000000000002"/>
    <n v="13.52"/>
    <n v="13.52"/>
    <n v="13.52"/>
    <n v="13.67"/>
    <n v="13.18"/>
    <n v="5.56"/>
    <n v="5.56"/>
    <n v="5.56"/>
    <n v="0"/>
    <n v="0"/>
    <n v="0"/>
    <n v="0"/>
    <n v="0"/>
    <n v="0"/>
    <n v="0"/>
    <n v="0"/>
    <m/>
    <x v="81"/>
  </r>
  <r>
    <x v="1"/>
    <x v="6"/>
    <s v="Demais Categorias"/>
    <x v="0"/>
    <x v="4"/>
    <n v="13065.28000000001"/>
    <n v="77.790000000000006"/>
    <n v="87.07"/>
    <x v="83"/>
    <n v="68.239999999999995"/>
    <n v="44.54"/>
    <n v="34.61"/>
    <n v="25.47"/>
    <n v="39.07"/>
    <n v="25.47"/>
    <n v="25.47"/>
    <n v="13.86"/>
    <n v="13.86"/>
    <n v="71.37"/>
    <n v="123.81"/>
    <n v="71.37"/>
    <n v="71.37"/>
    <n v="215.29999999999998"/>
    <n v="114.28999999999999"/>
    <n v="86.91"/>
    <n v="139.35"/>
    <n v="187.7"/>
    <n v="215.27999999999997"/>
    <n v="152.22"/>
    <n v="229.57999999999998"/>
    <n v="168.86"/>
    <n v="176.67000000000002"/>
    <n v="266.83"/>
    <n v="228.68"/>
    <n v="131.46"/>
    <n v="131.93"/>
    <n v="92.77"/>
    <n v="180.20999999999998"/>
    <n v="247.21999999999997"/>
    <n v="283.77"/>
    <n v="285.31"/>
    <n v="271.42"/>
    <n v="178.74"/>
    <n v="139.54"/>
    <n v="199.21"/>
    <n v="183.4"/>
    <n v="177.82"/>
    <n v="218.36"/>
    <n v="208.95999999999998"/>
    <n v="194.43999999999997"/>
    <n v="245"/>
    <n v="221.02"/>
    <n v="306.31"/>
    <n v="387.03999999999996"/>
    <n v="323.33999999999992"/>
    <n v="217.8"/>
    <n v="142.97"/>
    <n v="208.62"/>
    <n v="86.910000000000011"/>
    <n v="54.5"/>
    <n v="63.15"/>
    <n v="34.79"/>
    <n v="27.380000000000003"/>
    <n v="41.34"/>
    <n v="80.52"/>
    <n v="99.649999999999991"/>
    <x v="82"/>
  </r>
  <r>
    <x v="0"/>
    <x v="0"/>
    <s v="Demais Categorias"/>
    <x v="0"/>
    <x v="5"/>
    <n v="79429265.55000025"/>
    <n v="13680016.180000003"/>
    <n v="7491392.9800000014"/>
    <x v="84"/>
    <n v="4774228.32"/>
    <n v="4077126.7000000016"/>
    <n v="3461002.4499999997"/>
    <n v="3122476.0599999996"/>
    <n v="2783162.9699999997"/>
    <n v="2386587.48"/>
    <n v="2169283.8299999996"/>
    <n v="1996028.48"/>
    <n v="1662210.7400000012"/>
    <n v="1614460.6400000001"/>
    <n v="1389903.9300000006"/>
    <n v="1326550.4700000002"/>
    <n v="1128144.8500000006"/>
    <n v="1042906.8999999997"/>
    <n v="947773.53000000038"/>
    <n v="919214.82999999973"/>
    <n v="888396.7799999998"/>
    <n v="1056592.8999999997"/>
    <n v="868166.15999999992"/>
    <n v="639849.04999999981"/>
    <n v="414816.78999999992"/>
    <n v="348690.61"/>
    <n v="306385.65000000002"/>
    <n v="358570.64"/>
    <n v="270600.86"/>
    <n v="281377.72999999992"/>
    <n v="272797.62"/>
    <n v="237778.68999999992"/>
    <n v="221247.69000000006"/>
    <n v="247363.37"/>
    <n v="233064.40999999997"/>
    <n v="224546.56000000003"/>
    <n v="196196.15999999997"/>
    <n v="195711.56"/>
    <n v="200913.68000000005"/>
    <n v="184835.32000000007"/>
    <n v="173915.99000000008"/>
    <n v="172953.00000000003"/>
    <n v="168540.33"/>
    <n v="152084.38000000006"/>
    <n v="148727.12999999998"/>
    <n v="157038.05000000005"/>
    <n v="185910.73999999996"/>
    <n v="155741.90000000002"/>
    <n v="143445.24"/>
    <n v="163819.03999999998"/>
    <n v="182704.15000000002"/>
    <n v="173308.83000000002"/>
    <n v="164904.43"/>
    <n v="168128.30000000002"/>
    <n v="150482.64999999997"/>
    <n v="122290.45999999998"/>
    <n v="118421.35999999999"/>
    <n v="107460.72999999998"/>
    <n v="103467.97"/>
    <n v="101263.49999999999"/>
    <n v="110694.69"/>
    <x v="83"/>
  </r>
  <r>
    <x v="0"/>
    <x v="0"/>
    <s v="Demais Categorias"/>
    <x v="0"/>
    <x v="6"/>
    <n v="89463239.270000279"/>
    <n v="15297411.340000004"/>
    <n v="8521262.1000000015"/>
    <x v="85"/>
    <n v="5407529.75"/>
    <n v="4690404.8300000019"/>
    <n v="3951301.38"/>
    <n v="3545140.1499999994"/>
    <n v="3124336.94"/>
    <n v="2733624.78"/>
    <n v="2384533.1199999996"/>
    <n v="2228800.21"/>
    <n v="1838443.6700000013"/>
    <n v="1766929.2000000002"/>
    <n v="1526345.4200000006"/>
    <n v="1460415.2200000002"/>
    <n v="1256556.2700000007"/>
    <n v="1151628.3399999996"/>
    <n v="1062753.7000000002"/>
    <n v="1021046.6199999998"/>
    <n v="1043435.4799999997"/>
    <n v="1213809.9299999997"/>
    <n v="997802.36999999988"/>
    <n v="726790.0399999998"/>
    <n v="480802.78999999992"/>
    <n v="396084.95999999996"/>
    <n v="338317.97000000003"/>
    <n v="386096.41000000003"/>
    <n v="307242.57999999996"/>
    <n v="311111.80999999994"/>
    <n v="312896.26999999996"/>
    <n v="264559.6399999999"/>
    <n v="249999.13000000006"/>
    <n v="278985.36"/>
    <n v="270024.56"/>
    <n v="271569.31000000006"/>
    <n v="232645.09999999998"/>
    <n v="236022.32"/>
    <n v="232112.27000000005"/>
    <n v="216105.19000000006"/>
    <n v="195849.17000000007"/>
    <n v="193795.82000000004"/>
    <n v="192767.28999999998"/>
    <n v="173258.28000000006"/>
    <n v="164865.66999999998"/>
    <n v="176208.45000000004"/>
    <n v="214989.79999999996"/>
    <n v="170568.67"/>
    <n v="157896.28"/>
    <n v="180390.19999999998"/>
    <n v="199170.13000000003"/>
    <n v="189499.54"/>
    <n v="180203.97"/>
    <n v="184626.91000000003"/>
    <n v="176655.81999999998"/>
    <n v="147208.12"/>
    <n v="135094.03"/>
    <n v="120099.89999999998"/>
    <n v="109833.02"/>
    <n v="106494.43"/>
    <n v="118413.09"/>
    <x v="84"/>
  </r>
  <r>
    <x v="0"/>
    <x v="0"/>
    <s v="Demais Categorias"/>
    <x v="0"/>
    <x v="7"/>
    <n v="91589007.850000322"/>
    <n v="15750860.820000002"/>
    <n v="8769576.0900000017"/>
    <x v="86"/>
    <n v="5555381.0499999998"/>
    <n v="4820447.5400000019"/>
    <n v="4062824.02"/>
    <n v="3645346.3799999994"/>
    <n v="3216406.06"/>
    <n v="2811536.64"/>
    <n v="2452479.0099999998"/>
    <n v="2290187.7600000002"/>
    <n v="1890578.4000000013"/>
    <n v="1813949.08"/>
    <n v="1569461.4500000007"/>
    <n v="1498773.6500000004"/>
    <n v="1291160.5700000008"/>
    <n v="1182925.6399999997"/>
    <n v="1091789.9500000002"/>
    <n v="1049873.4599999997"/>
    <n v="1068076.8699999999"/>
    <n v="1236479.3999999997"/>
    <n v="1015672.6899999998"/>
    <n v="738314.62999999989"/>
    <n v="487456.7699999999"/>
    <n v="401086.20999999996"/>
    <n v="342644.74"/>
    <n v="389928.61000000004"/>
    <n v="310678.28999999992"/>
    <n v="313800.94999999995"/>
    <n v="315146.73999999993"/>
    <n v="266643.64999999991"/>
    <n v="251825.79000000007"/>
    <n v="280686.8"/>
    <n v="271436.21000000002"/>
    <n v="272856.2"/>
    <n v="233969.24"/>
    <n v="237123.40000000002"/>
    <n v="233134.31000000006"/>
    <n v="217042.90000000005"/>
    <n v="196859.33000000007"/>
    <n v="194946.76000000004"/>
    <n v="193877.12"/>
    <n v="173969.48000000007"/>
    <n v="165401.48000000001"/>
    <n v="176913.11000000004"/>
    <n v="215601.77999999997"/>
    <n v="171212.60000000003"/>
    <n v="158524.90000000002"/>
    <n v="181040.19999999998"/>
    <n v="199639.00000000003"/>
    <n v="189960.86000000002"/>
    <n v="180619.92"/>
    <n v="184987.98000000004"/>
    <n v="177044.03999999998"/>
    <n v="147555.96"/>
    <n v="135430.31"/>
    <n v="120357.80999999998"/>
    <n v="110065"/>
    <n v="106850.62999999999"/>
    <n v="118689.87"/>
    <x v="85"/>
  </r>
  <r>
    <x v="0"/>
    <x v="0"/>
    <s v="MICRO OU PEQUENO COMERCIO"/>
    <x v="1"/>
    <x v="5"/>
    <n v="405005.42000000016"/>
    <n v="113868.57"/>
    <n v="53246.350000000006"/>
    <x v="87"/>
    <n v="27385.339999999997"/>
    <n v="26068.879999999997"/>
    <n v="22106.99"/>
    <n v="17648.59"/>
    <n v="15770.380000000001"/>
    <n v="12494.369999999999"/>
    <n v="10906.470000000001"/>
    <n v="9746.43"/>
    <n v="7654.8500000000022"/>
    <n v="7216.0599999999995"/>
    <n v="5446.72"/>
    <n v="5935.05"/>
    <n v="4631.869999999999"/>
    <n v="3850.0399999999991"/>
    <n v="7052.58"/>
    <n v="5342.6500000000005"/>
    <n v="3359.16"/>
    <n v="3075.1499999999996"/>
    <n v="2608.8200000000002"/>
    <n v="784.61999999999989"/>
    <n v="139.58000000000001"/>
    <n v="71.72"/>
    <n v="194.12"/>
    <n v="318.91999999999996"/>
    <n v="206.92"/>
    <n v="257.79999999999995"/>
    <n v="406.76"/>
    <n v="316.97000000000003"/>
    <n v="331.76"/>
    <n v="69.319999999999993"/>
    <n v="69.319999999999993"/>
    <n v="69.319999999999993"/>
    <n v="71.72"/>
    <n v="71.72"/>
    <n v="69.319999999999993"/>
    <n v="69.319999999999993"/>
    <n v="69.319999999999993"/>
    <n v="69.319999999999993"/>
    <n v="67.73"/>
    <n v="69.319999999999993"/>
    <n v="0"/>
    <n v="0"/>
    <n v="0"/>
    <n v="0"/>
    <n v="0"/>
    <n v="0"/>
    <n v="0"/>
    <n v="0"/>
    <n v="0"/>
    <n v="0"/>
    <n v="0"/>
    <n v="0"/>
    <n v="0"/>
    <n v="0"/>
    <n v="0"/>
    <n v="0"/>
    <n v="0"/>
    <x v="86"/>
  </r>
  <r>
    <x v="0"/>
    <x v="0"/>
    <s v="MICRO OU PEQUENO COMERCIO"/>
    <x v="1"/>
    <x v="6"/>
    <n v="488234.76000000018"/>
    <n v="134237.64000000001"/>
    <n v="67421.290000000008"/>
    <x v="88"/>
    <n v="34153.449999999997"/>
    <n v="31453.03"/>
    <n v="28179.820000000003"/>
    <n v="21440.97"/>
    <n v="18658.120000000003"/>
    <n v="14606.89"/>
    <n v="12568.490000000002"/>
    <n v="11311.76"/>
    <n v="9138.0700000000015"/>
    <n v="8555.7899999999991"/>
    <n v="6720.27"/>
    <n v="7474.55"/>
    <n v="5389.079999999999"/>
    <n v="4775.1899999999987"/>
    <n v="7640.54"/>
    <n v="5780.35"/>
    <n v="4094.0499999999997"/>
    <n v="3654.66"/>
    <n v="3162.61"/>
    <n v="1045.3399999999999"/>
    <n v="234.65"/>
    <n v="71.72"/>
    <n v="194.12"/>
    <n v="318.91999999999996"/>
    <n v="206.92"/>
    <n v="264.80999999999995"/>
    <n v="414.92"/>
    <n v="316.97000000000003"/>
    <n v="365.8"/>
    <n v="69.319999999999993"/>
    <n v="69.319999999999993"/>
    <n v="69.319999999999993"/>
    <n v="71.72"/>
    <n v="71.72"/>
    <n v="69.319999999999993"/>
    <n v="69.319999999999993"/>
    <n v="69.319999999999993"/>
    <n v="72.649999999999991"/>
    <n v="72.570000000000007"/>
    <n v="72.02"/>
    <n v="0"/>
    <n v="0"/>
    <n v="0"/>
    <n v="0"/>
    <n v="0"/>
    <n v="0"/>
    <n v="0"/>
    <n v="0"/>
    <n v="0"/>
    <n v="0"/>
    <n v="0"/>
    <n v="0"/>
    <n v="0"/>
    <n v="0"/>
    <n v="0"/>
    <n v="0"/>
    <n v="0"/>
    <x v="87"/>
  </r>
  <r>
    <x v="0"/>
    <x v="0"/>
    <s v="MICRO OU PEQUENO COMERCIO"/>
    <x v="1"/>
    <x v="7"/>
    <n v="519956.51000000024"/>
    <n v="142688.40000000002"/>
    <n v="71672.150000000009"/>
    <x v="89"/>
    <n v="36542.29"/>
    <n v="33600.879999999997"/>
    <n v="29905.450000000004"/>
    <n v="23041.23"/>
    <n v="19803.520000000004"/>
    <n v="15559.119999999999"/>
    <n v="13386.550000000001"/>
    <n v="12062.050000000001"/>
    <n v="9841.4000000000015"/>
    <n v="9179.44"/>
    <n v="7236.9400000000005"/>
    <n v="8088.51"/>
    <n v="5766.65"/>
    <n v="5121.2699999999986"/>
    <n v="7986.71"/>
    <n v="6141.7500000000009"/>
    <n v="4482.0599999999995"/>
    <n v="3880.72"/>
    <n v="3282.2400000000002"/>
    <n v="1131.3499999999999"/>
    <n v="234.65"/>
    <n v="71.72"/>
    <n v="194.12"/>
    <n v="318.91999999999996"/>
    <n v="206.92"/>
    <n v="264.80999999999995"/>
    <n v="414.92"/>
    <n v="316.97000000000003"/>
    <n v="365.8"/>
    <n v="69.319999999999993"/>
    <n v="69.319999999999993"/>
    <n v="69.319999999999993"/>
    <n v="71.72"/>
    <n v="71.72"/>
    <n v="69.319999999999993"/>
    <n v="69.319999999999993"/>
    <n v="69.319999999999993"/>
    <n v="72.649999999999991"/>
    <n v="72.570000000000007"/>
    <n v="72.02"/>
    <n v="0"/>
    <n v="0"/>
    <n v="0"/>
    <n v="0"/>
    <n v="0"/>
    <n v="0"/>
    <n v="0"/>
    <n v="0"/>
    <n v="0"/>
    <n v="0"/>
    <n v="0"/>
    <n v="0"/>
    <n v="0"/>
    <n v="0"/>
    <n v="0"/>
    <n v="0"/>
    <n v="0"/>
    <x v="88"/>
  </r>
  <r>
    <x v="0"/>
    <x v="1"/>
    <s v="Demais Categorias"/>
    <x v="0"/>
    <x v="5"/>
    <n v="4610737.0300000049"/>
    <n v="707021.71999999974"/>
    <n v="374943.99000000011"/>
    <x v="90"/>
    <n v="200495.26"/>
    <n v="172064.98000000007"/>
    <n v="156976.95000000001"/>
    <n v="151969.76"/>
    <n v="135854.01"/>
    <n v="131605.01999999999"/>
    <n v="116568.11"/>
    <n v="108464.98000000001"/>
    <n v="92751.510000000038"/>
    <n v="85500.610000000015"/>
    <n v="78936"/>
    <n v="75257.649999999994"/>
    <n v="66929.31"/>
    <n v="57953.099999999991"/>
    <n v="51606.26999999999"/>
    <n v="53850.099999999977"/>
    <n v="50605.5"/>
    <n v="47504.52"/>
    <n v="41973.59"/>
    <n v="22938.03"/>
    <n v="14305.5"/>
    <n v="13304.220000000001"/>
    <n v="12512.580000000002"/>
    <n v="8836.44"/>
    <n v="10413.459999999999"/>
    <n v="8593.8700000000008"/>
    <n v="7529.34"/>
    <n v="4949.71"/>
    <n v="6014.85"/>
    <n v="7142.14"/>
    <n v="4935.4599999999991"/>
    <n v="5263.5400000000009"/>
    <n v="4736.8400000000011"/>
    <n v="5243.2900000000009"/>
    <n v="3831.6199999999994"/>
    <n v="4017.6199999999994"/>
    <n v="8719.2199999999993"/>
    <n v="13904.33"/>
    <n v="9397.4400000000023"/>
    <n v="15002.240000000002"/>
    <n v="7079.66"/>
    <n v="8482.23"/>
    <n v="12371.849999999999"/>
    <n v="10179.379999999999"/>
    <n v="13359.380000000001"/>
    <n v="8984.25"/>
    <n v="12318.150000000001"/>
    <n v="11298.17"/>
    <n v="7595.5099999999993"/>
    <n v="9497.880000000001"/>
    <n v="7102.98"/>
    <n v="23321.56"/>
    <n v="24033.730000000003"/>
    <n v="29423.71"/>
    <n v="15521.710000000001"/>
    <n v="15306.439999999999"/>
    <n v="14923.099999999999"/>
    <x v="89"/>
  </r>
  <r>
    <x v="0"/>
    <x v="1"/>
    <s v="Demais Categorias"/>
    <x v="0"/>
    <x v="6"/>
    <n v="5135119.3700000048"/>
    <n v="803289.30999999971"/>
    <n v="414214.3000000001"/>
    <x v="91"/>
    <n v="226512.46000000002"/>
    <n v="210113.58000000007"/>
    <n v="176206.18000000002"/>
    <n v="170983.30000000002"/>
    <n v="150908.09"/>
    <n v="144169.59999999998"/>
    <n v="129005.56"/>
    <n v="123358.40000000001"/>
    <n v="107523.36000000004"/>
    <n v="94106.340000000011"/>
    <n v="86754.240000000005"/>
    <n v="81973.569999999992"/>
    <n v="73654.36"/>
    <n v="64076.729999999989"/>
    <n v="57161.829999999994"/>
    <n v="60109.029999999977"/>
    <n v="58724.44"/>
    <n v="55811.67"/>
    <n v="49607.369999999995"/>
    <n v="27598.399999999998"/>
    <n v="18848.310000000001"/>
    <n v="17760.13"/>
    <n v="14314.680000000002"/>
    <n v="10126.83"/>
    <n v="11318.15"/>
    <n v="10952.210000000001"/>
    <n v="8113.4800000000005"/>
    <n v="5312"/>
    <n v="6156.64"/>
    <n v="7254.77"/>
    <n v="5393.9699999999993"/>
    <n v="5831.9100000000008"/>
    <n v="5184.2600000000011"/>
    <n v="5293.630000000001"/>
    <n v="4313.2099999999991"/>
    <n v="4064.0799999999995"/>
    <n v="8772.58"/>
    <n v="14858.66"/>
    <n v="11586.360000000002"/>
    <n v="16087.640000000001"/>
    <n v="10069.290000000001"/>
    <n v="17379.91"/>
    <n v="13773.699999999999"/>
    <n v="11666.279999999999"/>
    <n v="14888.320000000002"/>
    <n v="10283.09"/>
    <n v="13617.260000000002"/>
    <n v="12605.12"/>
    <n v="8558.1999999999989"/>
    <n v="9558.5800000000017"/>
    <n v="7703.23"/>
    <n v="23833.57"/>
    <n v="24890.58"/>
    <n v="29776.79"/>
    <n v="15573.390000000001"/>
    <n v="15337.73"/>
    <n v="14924.479999999998"/>
    <x v="90"/>
  </r>
  <r>
    <x v="0"/>
    <x v="1"/>
    <s v="Demais Categorias"/>
    <x v="0"/>
    <x v="7"/>
    <n v="5258662.9200000055"/>
    <n v="824917.43999999971"/>
    <n v="427627.76000000007"/>
    <x v="92"/>
    <n v="234429.76"/>
    <n v="217268.21000000008"/>
    <n v="182470.66000000003"/>
    <n v="177074.98000000004"/>
    <n v="156533.04"/>
    <n v="149412.18"/>
    <n v="133700.32999999999"/>
    <n v="127515.18000000001"/>
    <n v="111017.06000000004"/>
    <n v="97346.73000000001"/>
    <n v="89524.95"/>
    <n v="84675.859999999986"/>
    <n v="76051.360000000001"/>
    <n v="66354.48"/>
    <n v="59253.579999999994"/>
    <n v="62132.409999999974"/>
    <n v="60680.04"/>
    <n v="57587.56"/>
    <n v="51428.919999999991"/>
    <n v="28533.929999999997"/>
    <n v="19584.760000000002"/>
    <n v="18347.3"/>
    <n v="14789.690000000002"/>
    <n v="10333.700000000001"/>
    <n v="11440.32"/>
    <n v="11090.78"/>
    <n v="8246.0300000000007"/>
    <n v="5407.82"/>
    <n v="6240.1500000000005"/>
    <n v="7300.64"/>
    <n v="5451.4199999999992"/>
    <n v="5907.380000000001"/>
    <n v="5273.2000000000007"/>
    <n v="5340.0900000000011"/>
    <n v="4359.6699999999992"/>
    <n v="4110.5399999999991"/>
    <n v="8819.0399999999991"/>
    <n v="14913.73"/>
    <n v="11641.430000000002"/>
    <n v="16142.710000000001"/>
    <n v="10124.700000000001"/>
    <n v="17398.98"/>
    <n v="13795.359999999999"/>
    <n v="11688.339999999998"/>
    <n v="14944.270000000002"/>
    <n v="10339.040000000001"/>
    <n v="13673.210000000003"/>
    <n v="12661.070000000002"/>
    <n v="8594.1999999999989"/>
    <n v="9594.5800000000017"/>
    <n v="7739.23"/>
    <n v="23892.66"/>
    <n v="24926.58"/>
    <n v="29833.86"/>
    <n v="15601.45"/>
    <n v="15366.35"/>
    <n v="14924.479999999998"/>
    <x v="91"/>
  </r>
  <r>
    <x v="0"/>
    <x v="2"/>
    <s v="Demais Categorias"/>
    <x v="2"/>
    <x v="5"/>
    <n v="3858.8999999999996"/>
    <n v="3056.36"/>
    <n v="0"/>
    <x v="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3.14"/>
    <n v="0"/>
    <n v="0"/>
    <n v="0"/>
    <n v="0"/>
    <n v="0"/>
    <n v="0"/>
    <x v="3"/>
  </r>
  <r>
    <x v="0"/>
    <x v="2"/>
    <s v="Demais Categorias"/>
    <x v="2"/>
    <x v="6"/>
    <n v="4162.5999999999995"/>
    <n v="3358.54"/>
    <n v="0"/>
    <x v="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4.66"/>
    <n v="0"/>
    <n v="0"/>
    <n v="0"/>
    <n v="0"/>
    <n v="0"/>
    <n v="0"/>
    <x v="3"/>
  </r>
  <r>
    <x v="0"/>
    <x v="2"/>
    <s v="Demais Categorias"/>
    <x v="2"/>
    <x v="7"/>
    <n v="4175.8899999999994"/>
    <n v="3371.83"/>
    <n v="0"/>
    <x v="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4.66"/>
    <n v="0"/>
    <n v="0"/>
    <n v="0"/>
    <n v="0"/>
    <n v="0"/>
    <n v="0"/>
    <x v="3"/>
  </r>
  <r>
    <x v="0"/>
    <x v="3"/>
    <s v="Demais Categorias"/>
    <x v="3"/>
    <x v="5"/>
    <n v="969146.89999999932"/>
    <n v="122411.44"/>
    <n v="50549.490000000005"/>
    <x v="93"/>
    <n v="11374.029999999999"/>
    <n v="62712.529999999962"/>
    <n v="10292.290000000001"/>
    <n v="9080.6099999999988"/>
    <n v="14620.5"/>
    <n v="12627.26"/>
    <n v="9307.2800000000007"/>
    <n v="8083.6"/>
    <n v="6601.1699999999992"/>
    <n v="7116.26"/>
    <n v="5943.4599999999991"/>
    <n v="6723.11"/>
    <n v="4725.59"/>
    <n v="3770.5799999999995"/>
    <n v="5688.1200000000008"/>
    <n v="6170.8"/>
    <n v="6153.11"/>
    <n v="4370.12"/>
    <n v="10619.039999999999"/>
    <n v="4779.92"/>
    <n v="4221.62"/>
    <n v="2590.1099999999997"/>
    <n v="3289.9700000000003"/>
    <n v="2678.46"/>
    <n v="922.96999999999991"/>
    <n v="2694.2200000000003"/>
    <n v="1626.42"/>
    <n v="946.72"/>
    <n v="3515.5"/>
    <n v="719.02"/>
    <n v="961.12000000000012"/>
    <n v="474.40999999999997"/>
    <n v="519.82000000000005"/>
    <n v="754.22"/>
    <n v="1494.37"/>
    <n v="949.91"/>
    <n v="330.63"/>
    <n v="12830.01"/>
    <n v="20734.2"/>
    <n v="16277.649999999998"/>
    <n v="14077.779999999999"/>
    <n v="13718.86"/>
    <n v="14255.79"/>
    <n v="17106.34"/>
    <n v="16940.66"/>
    <n v="11891.39"/>
    <n v="12387.25"/>
    <n v="16467.379999999997"/>
    <n v="17972.649999999998"/>
    <n v="14005.83"/>
    <n v="12115.380000000001"/>
    <n v="13859.99"/>
    <n v="16587.79"/>
    <n v="32991.620000000003"/>
    <n v="14511.72"/>
    <n v="12886.779999999999"/>
    <n v="11640.54"/>
    <x v="92"/>
  </r>
  <r>
    <x v="0"/>
    <x v="3"/>
    <s v="Demais Categorias"/>
    <x v="3"/>
    <x v="6"/>
    <n v="1099688.5799999991"/>
    <n v="126824.58"/>
    <n v="56754.150000000009"/>
    <x v="94"/>
    <n v="12601.449999999999"/>
    <n v="63957.529999999962"/>
    <n v="11161.37"/>
    <n v="92192.560000000027"/>
    <n v="16953.310000000001"/>
    <n v="13452.56"/>
    <n v="9738.27"/>
    <n v="10147.93"/>
    <n v="11484.99"/>
    <n v="8318.25"/>
    <n v="9054.4599999999991"/>
    <n v="6863.15"/>
    <n v="6012.31"/>
    <n v="4134.16"/>
    <n v="6892.630000000001"/>
    <n v="6480.77"/>
    <n v="7411.01"/>
    <n v="4955.3500000000004"/>
    <n v="15166.71"/>
    <n v="5428.46"/>
    <n v="5753.6200000000008"/>
    <n v="3092.12"/>
    <n v="3292.4500000000003"/>
    <n v="2982.77"/>
    <n v="922.96999999999991"/>
    <n v="2694.2200000000003"/>
    <n v="1626.42"/>
    <n v="946.72"/>
    <n v="3773.05"/>
    <n v="1209.8499999999999"/>
    <n v="967.92000000000007"/>
    <n v="474.40999999999997"/>
    <n v="519.82000000000005"/>
    <n v="754.22"/>
    <n v="1503.2399999999998"/>
    <n v="1190.93"/>
    <n v="601.48"/>
    <n v="13026.69"/>
    <n v="20734.2"/>
    <n v="16474.329999999998"/>
    <n v="14077.779999999999"/>
    <n v="13729.32"/>
    <n v="14255.79"/>
    <n v="17553.439999999999"/>
    <n v="16940.66"/>
    <n v="11891.39"/>
    <n v="12387.25"/>
    <n v="16467.379999999997"/>
    <n v="17972.649999999998"/>
    <n v="14005.83"/>
    <n v="12115.380000000001"/>
    <n v="13859.99"/>
    <n v="16850.850000000002"/>
    <n v="32991.620000000003"/>
    <n v="14539.849999999999"/>
    <n v="12886.779999999999"/>
    <n v="11640.54"/>
    <x v="93"/>
  </r>
  <r>
    <x v="0"/>
    <x v="3"/>
    <s v="Demais Categorias"/>
    <x v="3"/>
    <x v="7"/>
    <n v="1103566.3099999994"/>
    <n v="127326.99"/>
    <n v="57017.570000000007"/>
    <x v="95"/>
    <n v="12764.329999999998"/>
    <n v="64123.969999999965"/>
    <n v="11312.25"/>
    <n v="92351.390000000029"/>
    <n v="17108.11"/>
    <n v="13587.97"/>
    <n v="9892.9500000000007"/>
    <n v="10338.290000000001"/>
    <n v="11666.119999999999"/>
    <n v="8522.33"/>
    <n v="9186.2799999999988"/>
    <n v="7001.79"/>
    <n v="6152.8600000000006"/>
    <n v="4247.45"/>
    <n v="7034.7000000000007"/>
    <n v="6594.06"/>
    <n v="7524.3"/>
    <n v="5036.4000000000005"/>
    <n v="15247.759999999998"/>
    <n v="5491.95"/>
    <n v="5783.420000000001"/>
    <n v="3121.92"/>
    <n v="3292.4500000000003"/>
    <n v="3016.23"/>
    <n v="922.96999999999991"/>
    <n v="2694.2200000000003"/>
    <n v="1626.42"/>
    <n v="946.72"/>
    <n v="3773.05"/>
    <n v="1209.8499999999999"/>
    <n v="967.92000000000007"/>
    <n v="474.40999999999997"/>
    <n v="519.82000000000005"/>
    <n v="754.22"/>
    <n v="1503.2399999999998"/>
    <n v="1190.93"/>
    <n v="601.48"/>
    <n v="13026.69"/>
    <n v="20734.2"/>
    <n v="16474.329999999998"/>
    <n v="14077.779999999999"/>
    <n v="13739.779999999999"/>
    <n v="14255.79"/>
    <n v="17562.16"/>
    <n v="16940.66"/>
    <n v="11891.39"/>
    <n v="12387.25"/>
    <n v="16467.379999999997"/>
    <n v="17972.649999999998"/>
    <n v="14005.83"/>
    <n v="12115.380000000001"/>
    <n v="13859.99"/>
    <n v="16850.850000000002"/>
    <n v="32991.620000000003"/>
    <n v="14539.849999999999"/>
    <n v="12886.779999999999"/>
    <n v="11640.54"/>
    <x v="93"/>
  </r>
  <r>
    <x v="0"/>
    <x v="4"/>
    <s v="Demais Categorias"/>
    <x v="4"/>
    <x v="5"/>
    <n v="36886644.13000004"/>
    <n v="1015564.7000000001"/>
    <n v="551427.88999999978"/>
    <x v="96"/>
    <n v="782174.73"/>
    <n v="647993.12"/>
    <n v="271080.92"/>
    <n v="262675.25"/>
    <n v="170511.38"/>
    <n v="169650.12"/>
    <n v="139935.10000000003"/>
    <n v="100983.09"/>
    <n v="350266.92"/>
    <n v="357218.56999999995"/>
    <n v="340593.3"/>
    <n v="327583.8"/>
    <n v="350303.21"/>
    <n v="331997.29000000004"/>
    <n v="349038.08999999997"/>
    <n v="365508.14999999991"/>
    <n v="414019.49"/>
    <n v="508297.02"/>
    <n v="413321.79"/>
    <n v="405767.04"/>
    <n v="502046.63"/>
    <n v="530267.15"/>
    <n v="526732.3600000001"/>
    <n v="513437.76"/>
    <n v="478684.35"/>
    <n v="496721.50000000006"/>
    <n v="464713.32000000012"/>
    <n v="408512.24"/>
    <n v="432988.18999999994"/>
    <n v="425617.35"/>
    <n v="403899.24"/>
    <n v="445913.98"/>
    <n v="483837.37"/>
    <n v="484325.52"/>
    <n v="437418.4"/>
    <n v="504663.22999999992"/>
    <n v="391390.91"/>
    <n v="360794.66"/>
    <n v="445116.44999999995"/>
    <n v="73557.55"/>
    <n v="69756.740000000005"/>
    <n v="90987.19"/>
    <n v="94434.92"/>
    <n v="70142.759999999995"/>
    <n v="82160.929999999993"/>
    <n v="86969.47"/>
    <n v="99597.309999999983"/>
    <n v="91026.930000000008"/>
    <n v="68478.080000000002"/>
    <n v="72022.28"/>
    <n v="65263.03"/>
    <n v="56242.670000000006"/>
    <n v="59712.12999999999"/>
    <n v="67334.23"/>
    <n v="60068.979999999996"/>
    <n v="62900.159999999996"/>
    <n v="85567.679999999993"/>
    <x v="94"/>
  </r>
  <r>
    <x v="0"/>
    <x v="4"/>
    <s v="Demais Categorias"/>
    <x v="4"/>
    <x v="6"/>
    <n v="55855629.240000054"/>
    <n v="1068115.1000000001"/>
    <n v="571771.25999999978"/>
    <x v="97"/>
    <n v="861413.23"/>
    <n v="707920.94"/>
    <n v="329799.33999999997"/>
    <n v="338053.56"/>
    <n v="183891.01"/>
    <n v="351736.51"/>
    <n v="179959.71000000002"/>
    <n v="134180.29999999999"/>
    <n v="443940.02"/>
    <n v="448244.04999999993"/>
    <n v="433199.79"/>
    <n v="452707.39999999997"/>
    <n v="504600.66000000003"/>
    <n v="447521.42000000004"/>
    <n v="463938.94999999995"/>
    <n v="479344.90999999992"/>
    <n v="582270.55000000005"/>
    <n v="641448.47"/>
    <n v="544443.17999999993"/>
    <n v="537080.42000000004"/>
    <n v="641499.59"/>
    <n v="649813.96"/>
    <n v="647342.43000000005"/>
    <n v="622351.44999999995"/>
    <n v="595007.73"/>
    <n v="606610.56000000006"/>
    <n v="569230.06000000006"/>
    <n v="522245.9"/>
    <n v="534076.93999999994"/>
    <n v="509077.64999999997"/>
    <n v="501770.31999999995"/>
    <n v="526110.99"/>
    <n v="565104.47"/>
    <n v="562268.44000000006"/>
    <n v="518149.53"/>
    <n v="571675.72"/>
    <n v="439975.37999999995"/>
    <n v="407725.05"/>
    <n v="491415.06999999995"/>
    <n v="76094.14"/>
    <n v="69833.740000000005"/>
    <n v="91181.290000000008"/>
    <n v="95673.99"/>
    <n v="70583.75"/>
    <n v="83349.14"/>
    <n v="87172.98"/>
    <n v="102450.53999999998"/>
    <n v="91825.200000000012"/>
    <n v="68950.97"/>
    <n v="72099.28"/>
    <n v="90538.37"/>
    <n v="56242.670000000006"/>
    <n v="59906.229999999989"/>
    <n v="68007.81"/>
    <n v="60068.979999999996"/>
    <n v="63094.259999999995"/>
    <n v="99690.439999999988"/>
    <x v="95"/>
  </r>
  <r>
    <x v="0"/>
    <x v="4"/>
    <s v="Demais Categorias"/>
    <x v="4"/>
    <x v="7"/>
    <n v="55858157.900000051"/>
    <n v="1068378.6400000001"/>
    <n v="571787.80999999982"/>
    <x v="98"/>
    <n v="862114.25"/>
    <n v="707927.44"/>
    <n v="329799.33999999997"/>
    <n v="338053.56"/>
    <n v="183891.01"/>
    <n v="351743.01"/>
    <n v="179959.71000000002"/>
    <n v="134180.29999999999"/>
    <n v="443946.52"/>
    <n v="448250.54999999993"/>
    <n v="433206.29"/>
    <n v="452713.89999999997"/>
    <n v="504607.16000000003"/>
    <n v="447527.92000000004"/>
    <n v="463945.44999999995"/>
    <n v="479351.40999999992"/>
    <n v="582277.05000000005"/>
    <n v="641470.27"/>
    <n v="544449.67999999993"/>
    <n v="537103.12"/>
    <n v="641525.34"/>
    <n v="649839.89999999991"/>
    <n v="647377.59000000008"/>
    <n v="622377.19999999995"/>
    <n v="595043.07999999996"/>
    <n v="606645.91"/>
    <n v="569256.25"/>
    <n v="522260.9"/>
    <n v="534091.93999999994"/>
    <n v="509092.64999999997"/>
    <n v="501785.31999999995"/>
    <n v="526125.99"/>
    <n v="565119.47"/>
    <n v="562283.44000000006"/>
    <n v="518164.53"/>
    <n v="571700.13"/>
    <n v="439990.37999999995"/>
    <n v="407740.05"/>
    <n v="491430.06999999995"/>
    <n v="76109.14"/>
    <n v="69833.740000000005"/>
    <n v="91181.290000000008"/>
    <n v="95683.400000000009"/>
    <n v="70593.16"/>
    <n v="83358.55"/>
    <n v="87182.39"/>
    <n v="102459.94999999998"/>
    <n v="91825.200000000012"/>
    <n v="68950.97"/>
    <n v="72099.28"/>
    <n v="90538.37"/>
    <n v="56242.670000000006"/>
    <n v="59906.229999999989"/>
    <n v="68007.81"/>
    <n v="60068.979999999996"/>
    <n v="63094.259999999995"/>
    <n v="99690.439999999988"/>
    <x v="95"/>
  </r>
  <r>
    <x v="0"/>
    <x v="4"/>
    <s v="ENTIDADES ASSISTENCIAIS"/>
    <x v="4"/>
    <x v="5"/>
    <n v="105247.03"/>
    <n v="0"/>
    <n v="0"/>
    <x v="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62.15"/>
    <n v="1478.79"/>
    <n v="1639.17"/>
    <n v="997.65"/>
    <n v="1347.57"/>
    <n v="1435.05"/>
    <n v="1376.73"/>
    <n v="1216.3499999999999"/>
    <n v="1339.11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96"/>
  </r>
  <r>
    <x v="0"/>
    <x v="4"/>
    <s v="ENTIDADES ASSISTENCIAIS"/>
    <x v="4"/>
    <x v="6"/>
    <n v="107881.65"/>
    <n v="0"/>
    <n v="0"/>
    <x v="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62.15"/>
    <n v="1478.79"/>
    <n v="1659.17"/>
    <n v="997.65"/>
    <n v="1347.57"/>
    <n v="1435.05"/>
    <n v="1376.73"/>
    <n v="1216.3499999999999"/>
    <n v="1339.11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97"/>
  </r>
  <r>
    <x v="0"/>
    <x v="4"/>
    <s v="ENTIDADES ASSISTENCIAIS"/>
    <x v="4"/>
    <x v="7"/>
    <n v="107881.65"/>
    <n v="0"/>
    <n v="0"/>
    <x v="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62.15"/>
    <n v="1478.79"/>
    <n v="1659.17"/>
    <n v="997.65"/>
    <n v="1347.57"/>
    <n v="1435.05"/>
    <n v="1376.73"/>
    <n v="1216.3499999999999"/>
    <n v="1339.110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97"/>
  </r>
  <r>
    <x v="0"/>
    <x v="4"/>
    <s v="MICRO OU PEQUENO COMERCIO"/>
    <x v="4"/>
    <x v="5"/>
    <n v="162.68"/>
    <n v="0"/>
    <n v="0"/>
    <x v="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98"/>
  </r>
  <r>
    <x v="0"/>
    <x v="4"/>
    <s v="MICRO OU PEQUENO COMERCIO"/>
    <x v="4"/>
    <x v="6"/>
    <n v="164.57"/>
    <n v="0"/>
    <n v="0"/>
    <x v="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99"/>
  </r>
  <r>
    <x v="0"/>
    <x v="4"/>
    <s v="MICRO OU PEQUENO COMERCIO"/>
    <x v="4"/>
    <x v="7"/>
    <n v="164.57"/>
    <n v="0"/>
    <n v="0"/>
    <x v="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99"/>
  </r>
  <r>
    <x v="0"/>
    <x v="4"/>
    <s v="RESIDENCIA C/ PEQUENO COMERCIO"/>
    <x v="4"/>
    <x v="5"/>
    <n v="16106.279999999997"/>
    <n v="0"/>
    <n v="0"/>
    <x v="33"/>
    <n v="0"/>
    <n v="0"/>
    <n v="0"/>
    <n v="0"/>
    <n v="0"/>
    <n v="0"/>
    <n v="0"/>
    <n v="0"/>
    <n v="0"/>
    <n v="0"/>
    <n v="0"/>
    <n v="125.64"/>
    <n v="318.64"/>
    <n v="464.76"/>
    <n v="579.17000000000007"/>
    <n v="302.39999999999998"/>
    <n v="302.39999999999998"/>
    <n v="286.27"/>
    <n v="205.76"/>
    <n v="157.75"/>
    <n v="302.39999999999998"/>
    <n v="286.27"/>
    <n v="214.31"/>
    <n v="307.93"/>
    <n v="276.65999999999997"/>
    <n v="1523.7"/>
    <n v="994"/>
    <n v="1391.31"/>
    <n v="3986.55"/>
    <n v="169.27"/>
    <n v="169.27"/>
    <n v="114.93"/>
    <n v="123.57000000000001"/>
    <n v="112.05"/>
    <n v="269.73"/>
    <n v="240.97"/>
    <n v="0"/>
    <n v="0"/>
    <n v="0"/>
    <n v="0"/>
    <n v="0"/>
    <n v="60.14"/>
    <n v="0"/>
    <n v="0"/>
    <n v="0"/>
    <n v="0"/>
    <n v="0"/>
    <n v="0"/>
    <n v="0"/>
    <n v="0"/>
    <n v="0"/>
    <n v="0"/>
    <n v="0"/>
    <n v="0"/>
    <n v="0"/>
    <n v="0"/>
    <n v="0"/>
    <x v="100"/>
  </r>
  <r>
    <x v="0"/>
    <x v="4"/>
    <s v="RESIDENCIA C/ PEQUENO COMERCIO"/>
    <x v="4"/>
    <x v="6"/>
    <n v="16458.669999999998"/>
    <n v="0"/>
    <n v="0"/>
    <x v="33"/>
    <n v="0"/>
    <n v="0"/>
    <n v="0"/>
    <n v="0"/>
    <n v="0"/>
    <n v="0"/>
    <n v="0"/>
    <n v="0"/>
    <n v="0"/>
    <n v="0"/>
    <n v="0"/>
    <n v="125.64"/>
    <n v="318.64"/>
    <n v="464.76"/>
    <n v="579.17000000000007"/>
    <n v="302.39999999999998"/>
    <n v="309.85999999999996"/>
    <n v="297.03999999999996"/>
    <n v="215.47"/>
    <n v="211"/>
    <n v="355.33"/>
    <n v="286.27"/>
    <n v="214.31"/>
    <n v="307.93"/>
    <n v="276.65999999999997"/>
    <n v="1523.7"/>
    <n v="994"/>
    <n v="1391.31"/>
    <n v="3986.55"/>
    <n v="200.53"/>
    <n v="169.27"/>
    <n v="114.93"/>
    <n v="123.57000000000001"/>
    <n v="112.05"/>
    <n v="269.73"/>
    <n v="240.97"/>
    <n v="0"/>
    <n v="0"/>
    <n v="0"/>
    <n v="0"/>
    <n v="0"/>
    <n v="60.14"/>
    <n v="0"/>
    <n v="0"/>
    <n v="0"/>
    <n v="0"/>
    <n v="0"/>
    <n v="0"/>
    <n v="0"/>
    <n v="0"/>
    <n v="0"/>
    <n v="0"/>
    <n v="0"/>
    <n v="0"/>
    <n v="0"/>
    <n v="0"/>
    <n v="0"/>
    <x v="101"/>
  </r>
  <r>
    <x v="0"/>
    <x v="4"/>
    <s v="RESIDENCIA C/ PEQUENO COMERCIO"/>
    <x v="4"/>
    <x v="7"/>
    <n v="16458.669999999998"/>
    <n v="0"/>
    <n v="0"/>
    <x v="33"/>
    <n v="0"/>
    <n v="0"/>
    <n v="0"/>
    <n v="0"/>
    <n v="0"/>
    <n v="0"/>
    <n v="0"/>
    <n v="0"/>
    <n v="0"/>
    <n v="0"/>
    <n v="0"/>
    <n v="125.64"/>
    <n v="318.64"/>
    <n v="464.76"/>
    <n v="579.17000000000007"/>
    <n v="302.39999999999998"/>
    <n v="309.85999999999996"/>
    <n v="297.03999999999996"/>
    <n v="215.47"/>
    <n v="211"/>
    <n v="355.33"/>
    <n v="286.27"/>
    <n v="214.31"/>
    <n v="307.93"/>
    <n v="276.65999999999997"/>
    <n v="1523.7"/>
    <n v="994"/>
    <n v="1391.31"/>
    <n v="3986.55"/>
    <n v="200.53"/>
    <n v="169.27"/>
    <n v="114.93"/>
    <n v="123.57000000000001"/>
    <n v="112.05"/>
    <n v="269.73"/>
    <n v="240.97"/>
    <n v="0"/>
    <n v="0"/>
    <n v="0"/>
    <n v="0"/>
    <n v="0"/>
    <n v="60.14"/>
    <n v="0"/>
    <n v="0"/>
    <n v="0"/>
    <n v="0"/>
    <n v="0"/>
    <n v="0"/>
    <n v="0"/>
    <n v="0"/>
    <n v="0"/>
    <n v="0"/>
    <n v="0"/>
    <n v="0"/>
    <n v="0"/>
    <n v="0"/>
    <n v="0"/>
    <x v="101"/>
  </r>
  <r>
    <x v="0"/>
    <x v="5"/>
    <s v="Demais Categorias"/>
    <x v="0"/>
    <x v="5"/>
    <n v="361459759.9499979"/>
    <n v="82722197.919999987"/>
    <n v="39495324.520000011"/>
    <x v="99"/>
    <n v="22008137.25"/>
    <n v="18065907.079999998"/>
    <n v="15570250.520000011"/>
    <n v="13889836.720000006"/>
    <n v="13170279.600000001"/>
    <n v="11438154.550000001"/>
    <n v="9709841.1599999983"/>
    <n v="9650359.870000001"/>
    <n v="7735544.6600000001"/>
    <n v="7138316.1999999993"/>
    <n v="6331782.4200000018"/>
    <n v="5702747.900000005"/>
    <n v="4978314.74"/>
    <n v="4562792.1199999992"/>
    <n v="4139134.2300000042"/>
    <n v="4333139.3099999996"/>
    <n v="4263087.6400000006"/>
    <n v="3568937.7200000016"/>
    <n v="3315835.4400000023"/>
    <n v="2707701.9400000004"/>
    <n v="1950419.6300000011"/>
    <n v="1687274.6500000011"/>
    <n v="1366473.8699999996"/>
    <n v="1187160.6899999992"/>
    <n v="1080442.44"/>
    <n v="985618.65000000014"/>
    <n v="914628.91000000015"/>
    <n v="808283.35000000009"/>
    <n v="763404.82000000053"/>
    <n v="838320.8600000001"/>
    <n v="797212.54"/>
    <n v="734650.26000000013"/>
    <n v="640306.0500000004"/>
    <n v="603130.9600000002"/>
    <n v="611925.4800000001"/>
    <n v="577882.87000000011"/>
    <n v="530105.9700000002"/>
    <n v="509286.75000000006"/>
    <n v="548154.02"/>
    <n v="499107.71"/>
    <n v="515144.20000000019"/>
    <n v="518265.69000000006"/>
    <n v="536691.35000000033"/>
    <n v="478310.77"/>
    <n v="477434.88"/>
    <n v="457566.64"/>
    <n v="455340.75"/>
    <n v="438183.39999999985"/>
    <n v="395120.79000000004"/>
    <n v="402009.61"/>
    <n v="388285.23"/>
    <n v="349100.4299999997"/>
    <n v="338266.98999999987"/>
    <n v="358875.15"/>
    <n v="329692.56999999972"/>
    <n v="350144.90999999986"/>
    <n v="298378.57999999984"/>
    <x v="102"/>
  </r>
  <r>
    <x v="0"/>
    <x v="5"/>
    <s v="Demais Categorias"/>
    <x v="0"/>
    <x v="6"/>
    <n v="414429865.69999796"/>
    <n v="94078819.00999999"/>
    <n v="45789842.050000012"/>
    <x v="100"/>
    <n v="25619033.050000001"/>
    <n v="21125741.399999999"/>
    <n v="18114517.820000011"/>
    <n v="16093049.740000006"/>
    <n v="15051476.680000002"/>
    <n v="13092917.49"/>
    <n v="11063579.589999998"/>
    <n v="10812649.310000001"/>
    <n v="8889054.7200000007"/>
    <n v="8055717.7299999995"/>
    <n v="7136525.2000000011"/>
    <n v="6454765.3800000055"/>
    <n v="5726085.5699999994"/>
    <n v="5204963.8899999997"/>
    <n v="4761581.3000000045"/>
    <n v="4955748.8999999994"/>
    <n v="5003614.1400000006"/>
    <n v="4298562.5600000015"/>
    <n v="3983373.9800000023"/>
    <n v="3221032.6500000004"/>
    <n v="2360010.4700000007"/>
    <n v="1973336.050000001"/>
    <n v="1606940.1299999994"/>
    <n v="1402399.2399999993"/>
    <n v="1261500.9899999998"/>
    <n v="1157726.6400000001"/>
    <n v="1064912.1900000002"/>
    <n v="952180.24000000011"/>
    <n v="859020.09000000043"/>
    <n v="942231.60000000009"/>
    <n v="886222.73"/>
    <n v="822639.44000000018"/>
    <n v="712982.81000000041"/>
    <n v="661076.95000000019"/>
    <n v="677208.66000000015"/>
    <n v="654401.53000000014"/>
    <n v="576256.05000000016"/>
    <n v="566184.4"/>
    <n v="594661.74"/>
    <n v="543065.37"/>
    <n v="559203.49000000022"/>
    <n v="558527.57000000007"/>
    <n v="583998.24000000034"/>
    <n v="516224.35000000003"/>
    <n v="556073.6100000001"/>
    <n v="495874.14"/>
    <n v="496016.74"/>
    <n v="478281.59999999986"/>
    <n v="439512.06000000006"/>
    <n v="445449.55"/>
    <n v="432607.44"/>
    <n v="387027.7399999997"/>
    <n v="377389.24999999988"/>
    <n v="390403.93000000005"/>
    <n v="358431.76999999973"/>
    <n v="391884.59999999986"/>
    <n v="326705.71999999986"/>
    <x v="103"/>
  </r>
  <r>
    <x v="0"/>
    <x v="5"/>
    <s v="Demais Categorias"/>
    <x v="0"/>
    <x v="7"/>
    <n v="430947683.70999777"/>
    <n v="98332754.419999987"/>
    <n v="47842770.790000014"/>
    <x v="101"/>
    <n v="26702820.860000003"/>
    <n v="22037991.23"/>
    <n v="18886224.290000014"/>
    <n v="16779221.170000006"/>
    <n v="15665935.020000001"/>
    <n v="13631538.629999999"/>
    <n v="11526732.049999999"/>
    <n v="11238670.16"/>
    <n v="9254401.7100000009"/>
    <n v="8386984.2399999993"/>
    <n v="7428055.0000000009"/>
    <n v="6727503.3600000059"/>
    <n v="5969841.8599999994"/>
    <n v="5418721.4399999995"/>
    <n v="4958832.3900000053"/>
    <n v="5134971.3499999996"/>
    <n v="5170152.5200000005"/>
    <n v="4454163.9500000011"/>
    <n v="4107539.450000002"/>
    <n v="3314100.1200000006"/>
    <n v="2426770.290000001"/>
    <n v="2028574.850000001"/>
    <n v="1655036.8099999994"/>
    <n v="1443178.9399999995"/>
    <n v="1298616.7599999998"/>
    <n v="1190534.5800000003"/>
    <n v="1094514.9200000002"/>
    <n v="978666.14"/>
    <n v="880910.67000000051"/>
    <n v="962007.77"/>
    <n v="904713.99"/>
    <n v="839106.78000000014"/>
    <n v="725809.90000000037"/>
    <n v="671223.11000000022"/>
    <n v="689180.90000000026"/>
    <n v="662978.64000000013"/>
    <n v="584228.53000000026"/>
    <n v="574201.81999999995"/>
    <n v="601381.41"/>
    <n v="549666.08000000007"/>
    <n v="565366.99000000022"/>
    <n v="564159.28"/>
    <n v="588971.75000000035"/>
    <n v="520893.12000000005"/>
    <n v="560431.72000000009"/>
    <n v="499759.76000000007"/>
    <n v="499682.86"/>
    <n v="482132.26999999984"/>
    <n v="443096.25000000006"/>
    <n v="448513.57"/>
    <n v="435572.76"/>
    <n v="389415.05999999971"/>
    <n v="380093.3299999999"/>
    <n v="393124.57000000007"/>
    <n v="360909.71999999974"/>
    <n v="394026.39999999985"/>
    <n v="329045.53999999986"/>
    <x v="104"/>
  </r>
  <r>
    <x v="0"/>
    <x v="5"/>
    <s v="RESIDENCIA C/ PEQUENO COMERCIO"/>
    <x v="5"/>
    <x v="5"/>
    <n v="12212598.660000019"/>
    <n v="3034256.6800000006"/>
    <n v="1643650.0699999998"/>
    <x v="102"/>
    <n v="763584.55999999982"/>
    <n v="613871.78"/>
    <n v="514429.59"/>
    <n v="462357.86"/>
    <n v="423308.69000000006"/>
    <n v="379167.17000000004"/>
    <n v="298533.11"/>
    <n v="313169.70999999996"/>
    <n v="251260.38000000006"/>
    <n v="233497.25000000012"/>
    <n v="198593.16999999998"/>
    <n v="191434.22999999998"/>
    <n v="158706.04999999996"/>
    <n v="147408.31999999995"/>
    <n v="145638.10999999999"/>
    <n v="122972.08000000005"/>
    <n v="124791.66"/>
    <n v="113226.54999999999"/>
    <n v="93459.799999999988"/>
    <n v="79194.390000000014"/>
    <n v="51070.060000000005"/>
    <n v="39556.33"/>
    <n v="33576.539999999994"/>
    <n v="26650.199999999997"/>
    <n v="25285.29"/>
    <n v="28592.11"/>
    <n v="22389.03"/>
    <n v="24756.5"/>
    <n v="18152.52"/>
    <n v="28016.050000000003"/>
    <n v="25253.040000000001"/>
    <n v="19004.090000000004"/>
    <n v="17252.329999999998"/>
    <n v="14122.47"/>
    <n v="13303.01"/>
    <n v="11168.99"/>
    <n v="14230.610000000002"/>
    <n v="11712.84"/>
    <n v="24844.629999999997"/>
    <n v="18132.45"/>
    <n v="11959.900000000001"/>
    <n v="12094.230000000001"/>
    <n v="12596.170000000002"/>
    <n v="10149.970000000001"/>
    <n v="10776.34"/>
    <n v="9814.42"/>
    <n v="10090.959999999999"/>
    <n v="10040.460000000001"/>
    <n v="9584.4"/>
    <n v="7645.82"/>
    <n v="8407.41"/>
    <n v="8830.8099999999977"/>
    <n v="8715.65"/>
    <n v="9823.619999999999"/>
    <n v="13049.58"/>
    <n v="10363.93"/>
    <n v="8647.09"/>
    <x v="105"/>
  </r>
  <r>
    <x v="0"/>
    <x v="5"/>
    <s v="RESIDENCIA C/ PEQUENO COMERCIO"/>
    <x v="5"/>
    <x v="6"/>
    <n v="13867589.140000014"/>
    <n v="3436342.4300000006"/>
    <n v="1860878.2099999997"/>
    <x v="103"/>
    <n v="889055.42999999982"/>
    <n v="710167"/>
    <n v="597576.80000000005"/>
    <n v="532448.40999999992"/>
    <n v="480499.89000000007"/>
    <n v="432186.54000000004"/>
    <n v="336365.79"/>
    <n v="346399.76999999996"/>
    <n v="280585.90000000008"/>
    <n v="257142.78000000012"/>
    <n v="220518.53"/>
    <n v="209924.50999999998"/>
    <n v="177600.40999999995"/>
    <n v="160139.86999999994"/>
    <n v="160103.93999999997"/>
    <n v="136140.95000000004"/>
    <n v="141899.44"/>
    <n v="128928.9"/>
    <n v="109604.30999999998"/>
    <n v="91500.390000000014"/>
    <n v="60503.450000000004"/>
    <n v="46388.380000000005"/>
    <n v="38227.31"/>
    <n v="31349.989999999998"/>
    <n v="29885.09"/>
    <n v="32515.43"/>
    <n v="26125.34"/>
    <n v="28459.47"/>
    <n v="20891.170000000002"/>
    <n v="29891.770000000004"/>
    <n v="27325.34"/>
    <n v="20733.560000000005"/>
    <n v="18738.149999999998"/>
    <n v="15256.75"/>
    <n v="15428.16"/>
    <n v="12190.3"/>
    <n v="15249.280000000002"/>
    <n v="12504.86"/>
    <n v="47566.720000000001"/>
    <n v="18850.54"/>
    <n v="12746.11"/>
    <n v="12757.500000000002"/>
    <n v="13208.180000000002"/>
    <n v="10612.04"/>
    <n v="11441.04"/>
    <n v="10353.77"/>
    <n v="10413.969999999999"/>
    <n v="10396.570000000002"/>
    <n v="9973.85"/>
    <n v="7793.65"/>
    <n v="8542.15"/>
    <n v="9149.3499999999985"/>
    <n v="9015.14"/>
    <n v="9895.2799999999988"/>
    <n v="13224.6"/>
    <n v="10485.720000000001"/>
    <n v="8791.14"/>
    <x v="106"/>
  </r>
  <r>
    <x v="0"/>
    <x v="5"/>
    <s v="RESIDENCIA C/ PEQUENO COMERCIO"/>
    <x v="5"/>
    <x v="7"/>
    <n v="14383192.960000016"/>
    <n v="3576504.6700000009"/>
    <n v="1926341.63"/>
    <x v="104"/>
    <n v="923148.38999999978"/>
    <n v="738196.38"/>
    <n v="621736.09"/>
    <n v="553288.73999999987"/>
    <n v="498885.27000000008"/>
    <n v="448509.05000000005"/>
    <n v="350432.17"/>
    <n v="359011.76999999996"/>
    <n v="291049.85000000009"/>
    <n v="266698.51000000013"/>
    <n v="228688.96000000002"/>
    <n v="217336.45999999996"/>
    <n v="184304.30999999994"/>
    <n v="165881.11999999994"/>
    <n v="165502.04999999996"/>
    <n v="141132.34000000005"/>
    <n v="146350.06"/>
    <n v="133153.51999999999"/>
    <n v="112791.63999999998"/>
    <n v="94091.99000000002"/>
    <n v="62220.680000000008"/>
    <n v="47820.930000000008"/>
    <n v="39321.39"/>
    <n v="32410.079999999998"/>
    <n v="30948.06"/>
    <n v="33563.03"/>
    <n v="27097.59"/>
    <n v="29293.170000000002"/>
    <n v="21676.530000000002"/>
    <n v="30495.780000000002"/>
    <n v="27961.57"/>
    <n v="21278.430000000004"/>
    <n v="19122.469999999998"/>
    <n v="15477.59"/>
    <n v="15680.74"/>
    <n v="12487.31"/>
    <n v="15458.700000000003"/>
    <n v="12642.59"/>
    <n v="47704.450000000004"/>
    <n v="18978.48"/>
    <n v="12901.26"/>
    <n v="12808.820000000002"/>
    <n v="13292.150000000001"/>
    <n v="10676.460000000001"/>
    <n v="11480.75"/>
    <n v="10393.48"/>
    <n v="10453.679999999998"/>
    <n v="10436.280000000001"/>
    <n v="9980.85"/>
    <n v="7800.65"/>
    <n v="8549.15"/>
    <n v="9156.3499999999985"/>
    <n v="9022.14"/>
    <n v="9902.2799999999988"/>
    <n v="13251.550000000001"/>
    <n v="10492.720000000001"/>
    <n v="8800.4699999999993"/>
    <x v="107"/>
  </r>
  <r>
    <x v="0"/>
    <x v="5"/>
    <s v="TARIFA SOCIAL"/>
    <x v="6"/>
    <x v="5"/>
    <n v="4123408.2200000156"/>
    <n v="352560.12000000011"/>
    <n v="200810.3900000001"/>
    <x v="105"/>
    <n v="483445.92000000016"/>
    <n v="345367.03"/>
    <n v="288035.89999999991"/>
    <n v="238877.40000000002"/>
    <n v="218674.53000000003"/>
    <n v="191843.20000000007"/>
    <n v="164314.54"/>
    <n v="151507.13000000003"/>
    <n v="125570.99999999994"/>
    <n v="108483.31999999998"/>
    <n v="94181.35"/>
    <n v="84337.700000000041"/>
    <n v="73837.860000000015"/>
    <n v="63563.520000000004"/>
    <n v="63272.64999999998"/>
    <n v="55261.189999999988"/>
    <n v="55663.4"/>
    <n v="45561.759999999995"/>
    <n v="41199.33"/>
    <n v="27953.320000000011"/>
    <n v="19582.039999999997"/>
    <n v="17053.47"/>
    <n v="17190.84"/>
    <n v="13767.37"/>
    <n v="10199.58"/>
    <n v="9060.8300000000036"/>
    <n v="9868.239999999998"/>
    <n v="8538.58"/>
    <n v="9142.619999999999"/>
    <n v="9187.2999999999993"/>
    <n v="7040.619999999999"/>
    <n v="7595.2999999999993"/>
    <n v="4429"/>
    <n v="4705.6499999999996"/>
    <n v="3466.3199999999997"/>
    <n v="3448.66"/>
    <n v="3375.0499999999997"/>
    <n v="3268.77"/>
    <n v="2977.52"/>
    <n v="4759.26"/>
    <n v="2690.82"/>
    <n v="2675.5000000000005"/>
    <n v="3465.18"/>
    <n v="2946.38"/>
    <n v="2727.74"/>
    <n v="2980.37"/>
    <n v="2710.6600000000003"/>
    <n v="3867.62"/>
    <n v="2551.83"/>
    <n v="3713.6000000000004"/>
    <n v="3884.6500000000005"/>
    <n v="2118.46"/>
    <n v="2356.85"/>
    <n v="2088.79"/>
    <n v="2130.71"/>
    <n v="2502.12"/>
    <n v="2657.2"/>
    <x v="108"/>
  </r>
  <r>
    <x v="0"/>
    <x v="5"/>
    <s v="TARIFA SOCIAL"/>
    <x v="6"/>
    <x v="6"/>
    <n v="5518509.3500000155"/>
    <n v="434637.88000000012"/>
    <n v="248958.22000000009"/>
    <x v="106"/>
    <n v="641881.12000000023"/>
    <n v="465410.42999999993"/>
    <n v="380328.95999999996"/>
    <n v="319214.86000000004"/>
    <n v="289274.19000000006"/>
    <n v="252939.02000000008"/>
    <n v="218838.53"/>
    <n v="199664.70000000004"/>
    <n v="172274.99999999994"/>
    <n v="148081.12999999995"/>
    <n v="129268.40000000001"/>
    <n v="117438.35000000005"/>
    <n v="103818.79000000001"/>
    <n v="90757.79"/>
    <n v="90151.339999999982"/>
    <n v="79970.569999999978"/>
    <n v="82948.460000000021"/>
    <n v="70731.03"/>
    <n v="64406.41"/>
    <n v="44222.750000000007"/>
    <n v="31394.409999999996"/>
    <n v="28158.63"/>
    <n v="24394.97"/>
    <n v="20790.07"/>
    <n v="17662.66"/>
    <n v="13604.620000000003"/>
    <n v="15976.319999999998"/>
    <n v="13246.48"/>
    <n v="18427.64"/>
    <n v="13121.009999999998"/>
    <n v="10114.14"/>
    <n v="9965.31"/>
    <n v="6214.32"/>
    <n v="6576.83"/>
    <n v="5562.49"/>
    <n v="5177.79"/>
    <n v="5434.6399999999994"/>
    <n v="4271.58"/>
    <n v="4161.0199999999995"/>
    <n v="6352.13"/>
    <n v="3124.04"/>
    <n v="3272.2700000000004"/>
    <n v="3945.7999999999997"/>
    <n v="3299.4900000000002"/>
    <n v="3758.3799999999997"/>
    <n v="3335.9"/>
    <n v="3141.2900000000004"/>
    <n v="4080.12"/>
    <n v="2781.5"/>
    <n v="4120.01"/>
    <n v="4121.5700000000006"/>
    <n v="2412.4499999999998"/>
    <n v="2712.16"/>
    <n v="2407.54"/>
    <n v="2692.44"/>
    <n v="2994.6"/>
    <n v="3157.47"/>
    <x v="109"/>
  </r>
  <r>
    <x v="0"/>
    <x v="5"/>
    <s v="TARIFA SOCIAL"/>
    <x v="6"/>
    <x v="7"/>
    <n v="5956074.5000000177"/>
    <n v="462573.10000000009"/>
    <n v="265544.26000000013"/>
    <x v="107"/>
    <n v="697071.04000000027"/>
    <n v="505850.75999999995"/>
    <n v="413470.27999999991"/>
    <n v="346958.93000000005"/>
    <n v="313648.16000000003"/>
    <n v="274143.21000000008"/>
    <n v="237560.64"/>
    <n v="216094.15000000002"/>
    <n v="186994.53999999995"/>
    <n v="161643.63999999993"/>
    <n v="140405.54"/>
    <n v="127439.48000000004"/>
    <n v="112911.01000000001"/>
    <n v="98437.22"/>
    <n v="96982.14999999998"/>
    <n v="86130.439999999973"/>
    <n v="88130.790000000008"/>
    <n v="75652.189999999988"/>
    <n v="68108.69"/>
    <n v="47010.91"/>
    <n v="33545.999999999993"/>
    <n v="30031.230000000003"/>
    <n v="25826.32"/>
    <n v="21987.96"/>
    <n v="18822.989999999998"/>
    <n v="14636.030000000002"/>
    <n v="17014.96"/>
    <n v="14208.93"/>
    <n v="19569.8"/>
    <n v="14002.899999999998"/>
    <n v="10797.82"/>
    <n v="10586.449999999999"/>
    <n v="6696.4699999999993"/>
    <n v="6998.5599999999995"/>
    <n v="5923.6799999999994"/>
    <n v="5567.16"/>
    <n v="5765.15"/>
    <n v="4564.68"/>
    <n v="4436.3399999999992"/>
    <n v="6572.72"/>
    <n v="3338.68"/>
    <n v="3418.1100000000006"/>
    <n v="4116.7699999999995"/>
    <n v="3443.03"/>
    <n v="3858.1099999999997"/>
    <n v="3425.64"/>
    <n v="3383.4800000000005"/>
    <n v="4160.32"/>
    <n v="2871.59"/>
    <n v="4207.43"/>
    <n v="4233.2900000000009"/>
    <n v="2524.1699999999996"/>
    <n v="2823.8799999999997"/>
    <n v="2468.38"/>
    <n v="2733.05"/>
    <n v="3035.21"/>
    <n v="3194.66"/>
    <x v="110"/>
  </r>
  <r>
    <x v="0"/>
    <x v="6"/>
    <s v="Demais Categorias"/>
    <x v="0"/>
    <x v="5"/>
    <n v="6948808.3000000231"/>
    <n v="999283.51999999979"/>
    <n v="413031.91000000015"/>
    <x v="108"/>
    <n v="274516.99999999994"/>
    <n v="206708.70000000019"/>
    <n v="186664.21000000002"/>
    <n v="164838.87999999998"/>
    <n v="156692.97000000003"/>
    <n v="133229.85"/>
    <n v="117622.13999999998"/>
    <n v="124162.97999999998"/>
    <n v="105242.09000000001"/>
    <n v="102402.50999999998"/>
    <n v="71512.92"/>
    <n v="69615.670000000027"/>
    <n v="64367.260000000009"/>
    <n v="68111.95"/>
    <n v="66453.049999999988"/>
    <n v="68450.329999999987"/>
    <n v="64591.409999999996"/>
    <n v="71015.69"/>
    <n v="57635.529999999992"/>
    <n v="65916.079999999987"/>
    <n v="61222.35"/>
    <n v="52334.040000000008"/>
    <n v="52107.09"/>
    <n v="47613.75"/>
    <n v="54264.81"/>
    <n v="46722.03"/>
    <n v="46232.45"/>
    <n v="43346.55"/>
    <n v="38401.129999999997"/>
    <n v="38578.719999999994"/>
    <n v="39573.909999999996"/>
    <n v="42529.979999999996"/>
    <n v="37109.31"/>
    <n v="36575.71"/>
    <n v="41714.81"/>
    <n v="39399.5"/>
    <n v="39660.479999999996"/>
    <n v="42030.41"/>
    <n v="42685.33"/>
    <n v="36460.44"/>
    <n v="34392.980000000003"/>
    <n v="32238.629999999997"/>
    <n v="34780.350000000006"/>
    <n v="39997.79"/>
    <n v="30443.15"/>
    <n v="31488.68"/>
    <n v="28753.01"/>
    <n v="30882.399999999998"/>
    <n v="31160.83"/>
    <n v="29299.239999999998"/>
    <n v="22761.599999999999"/>
    <n v="29483.16"/>
    <n v="27369.160000000003"/>
    <n v="29432.53"/>
    <n v="27320.42"/>
    <n v="35762.620000000003"/>
    <n v="30107.519999999997"/>
    <x v="111"/>
  </r>
  <r>
    <x v="0"/>
    <x v="6"/>
    <s v="Demais Categorias"/>
    <x v="0"/>
    <x v="6"/>
    <n v="7425572.9400000228"/>
    <n v="1066468.5099999998"/>
    <n v="447653.30000000016"/>
    <x v="109"/>
    <n v="294433.95999999996"/>
    <n v="221420.41000000018"/>
    <n v="199505.69"/>
    <n v="175481.47999999998"/>
    <n v="167379.54000000004"/>
    <n v="140527.70000000001"/>
    <n v="126355.94999999998"/>
    <n v="133254.62"/>
    <n v="112101.71"/>
    <n v="118400.46999999997"/>
    <n v="77195.520000000004"/>
    <n v="74623.980000000025"/>
    <n v="69095.090000000011"/>
    <n v="73534.489999999991"/>
    <n v="72178.919999999984"/>
    <n v="73643.819999999992"/>
    <n v="70009.64"/>
    <n v="76265.279999999999"/>
    <n v="71659.439999999988"/>
    <n v="113075.06"/>
    <n v="86927.53"/>
    <n v="53911.570000000007"/>
    <n v="52717.42"/>
    <n v="48257.67"/>
    <n v="54886.31"/>
    <n v="47195.74"/>
    <n v="46677.06"/>
    <n v="43857.04"/>
    <n v="38460.99"/>
    <n v="38630.849999999991"/>
    <n v="39633.769999999997"/>
    <n v="42604.21"/>
    <n v="37370.21"/>
    <n v="36757.120000000003"/>
    <n v="41744.199999999997"/>
    <n v="39424.050000000003"/>
    <n v="42009.179999999993"/>
    <n v="42583.87"/>
    <n v="43233.130000000005"/>
    <n v="37057.78"/>
    <n v="36066.26"/>
    <n v="33037.040000000001"/>
    <n v="35294.110000000008"/>
    <n v="40565.629999999997"/>
    <n v="31022.080000000002"/>
    <n v="31571.23"/>
    <n v="28839.679999999997"/>
    <n v="30931.989999999998"/>
    <n v="31186.99"/>
    <n v="29358.199999999997"/>
    <n v="23003.5"/>
    <n v="29561.49"/>
    <n v="27442.300000000003"/>
    <n v="29599.96"/>
    <n v="27535.89"/>
    <n v="35952.780000000006"/>
    <n v="30205.369999999995"/>
    <x v="112"/>
  </r>
  <r>
    <x v="0"/>
    <x v="6"/>
    <s v="Demais Categorias"/>
    <x v="0"/>
    <x v="7"/>
    <n v="7520159.9600000242"/>
    <n v="1092185.7699999998"/>
    <n v="460252.71000000014"/>
    <x v="110"/>
    <n v="301052.03999999992"/>
    <n v="226798.43000000017"/>
    <n v="204224.61"/>
    <n v="179357.27"/>
    <n v="170805.19000000003"/>
    <n v="143860.62"/>
    <n v="129180.57999999997"/>
    <n v="135682.35"/>
    <n v="114161.02"/>
    <n v="120215.42999999998"/>
    <n v="78741.180000000008"/>
    <n v="75818.49000000002"/>
    <n v="70173.580000000016"/>
    <n v="74575.369999999981"/>
    <n v="73175.189999999973"/>
    <n v="74442.100000000006"/>
    <n v="70638.930000000008"/>
    <n v="76897.149999999994"/>
    <n v="72007.599999999991"/>
    <n v="113432.84"/>
    <n v="87248.78"/>
    <n v="54037.090000000004"/>
    <n v="52817.549999999996"/>
    <n v="48408.45"/>
    <n v="54986.439999999995"/>
    <n v="47270.229999999996"/>
    <n v="46741.54"/>
    <n v="43917.4"/>
    <n v="38520.85"/>
    <n v="38678.139999999992"/>
    <n v="39693.629999999997"/>
    <n v="42661.32"/>
    <n v="37437.71"/>
    <n v="36829.68"/>
    <n v="41768.75"/>
    <n v="39448.600000000006"/>
    <n v="42042.469999999994"/>
    <n v="42659"/>
    <n v="43266.420000000006"/>
    <n v="37132.909999999996"/>
    <n v="36100.04"/>
    <n v="33087.620000000003"/>
    <n v="35344.69000000001"/>
    <n v="40616.21"/>
    <n v="31094.480000000003"/>
    <n v="31650.71"/>
    <n v="28920.119999999995"/>
    <n v="30963.759999999998"/>
    <n v="31210.080000000002"/>
    <n v="29381.289999999997"/>
    <n v="23026.59"/>
    <n v="29593.09"/>
    <n v="27450.980000000003"/>
    <n v="29627.719999999998"/>
    <n v="27535.89"/>
    <n v="35960.19000000001"/>
    <n v="30205.369999999995"/>
    <x v="113"/>
  </r>
  <r>
    <x v="0"/>
    <x v="6"/>
    <s v="ENTIDADES ASSISTENCIAIS"/>
    <x v="7"/>
    <x v="5"/>
    <n v="64922.850000000006"/>
    <n v="8080.0900000000011"/>
    <n v="4112.01"/>
    <x v="111"/>
    <n v="1505.69"/>
    <n v="1236.73"/>
    <n v="3104.2200000000003"/>
    <n v="4282.46"/>
    <n v="4045.58"/>
    <n v="6282.34"/>
    <n v="4291.9000000000005"/>
    <n v="3599.46"/>
    <n v="3133.66"/>
    <n v="3664.96"/>
    <n v="1949.98"/>
    <n v="1350.03"/>
    <n v="3113.67"/>
    <n v="2517.02"/>
    <n v="1886.24"/>
    <n v="2101.9300000000003"/>
    <n v="2178.8200000000002"/>
    <n v="238.37"/>
    <n v="278.95999999999998"/>
    <n v="141.699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3"/>
  </r>
  <r>
    <x v="0"/>
    <x v="6"/>
    <s v="ENTIDADES ASSISTENCIAIS"/>
    <x v="7"/>
    <x v="6"/>
    <n v="91332.299999999988"/>
    <n v="9766.8000000000011"/>
    <n v="4206.26"/>
    <x v="112"/>
    <n v="1540.0900000000001"/>
    <n v="1285.31"/>
    <n v="3132.8"/>
    <n v="4311.04"/>
    <n v="4055.42"/>
    <n v="9292.23"/>
    <n v="7273.31"/>
    <n v="6767.25"/>
    <n v="6074.12"/>
    <n v="3876.21"/>
    <n v="1959.82"/>
    <n v="1359.87"/>
    <n v="3146.7000000000003"/>
    <n v="5457.48"/>
    <n v="4826.7"/>
    <n v="5155.7800000000007"/>
    <n v="5270.92"/>
    <n v="258.24"/>
    <n v="310.77999999999997"/>
    <n v="149.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3"/>
  </r>
  <r>
    <x v="0"/>
    <x v="6"/>
    <s v="ENTIDADES ASSISTENCIAIS"/>
    <x v="7"/>
    <x v="7"/>
    <n v="91841.51999999999"/>
    <n v="9965.19"/>
    <n v="4234.84"/>
    <x v="113"/>
    <n v="1568.67"/>
    <n v="1313.8899999999999"/>
    <n v="3161.38"/>
    <n v="4339.62"/>
    <n v="4065.26"/>
    <n v="9302.07"/>
    <n v="7273.31"/>
    <n v="6767.25"/>
    <n v="6083.96"/>
    <n v="3886.05"/>
    <n v="1969.6599999999999"/>
    <n v="1369.7099999999998"/>
    <n v="3177.3300000000004"/>
    <n v="5467.32"/>
    <n v="4836.54"/>
    <n v="5165.6200000000008"/>
    <n v="5280.76"/>
    <n v="268.08"/>
    <n v="311.26"/>
    <n v="149.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3"/>
  </r>
  <r>
    <x v="1"/>
    <x v="0"/>
    <s v="Demais Categorias"/>
    <x v="0"/>
    <x v="5"/>
    <n v="14860259.679999948"/>
    <n v="106396.72999999998"/>
    <n v="92953.87999999999"/>
    <x v="114"/>
    <n v="80146.680000000008"/>
    <n v="102398.87000000002"/>
    <n v="99468.109999999986"/>
    <n v="95917.9"/>
    <n v="88422.85"/>
    <n v="91058.78"/>
    <n v="97490.19"/>
    <n v="75222.180000000008"/>
    <n v="83299.789999999979"/>
    <n v="74658.239999999991"/>
    <n v="75370.349999999977"/>
    <n v="64867.299999999988"/>
    <n v="73862.069999999978"/>
    <n v="70403.559999999969"/>
    <n v="78549.959999999992"/>
    <n v="72193.440000000002"/>
    <n v="71714.33"/>
    <n v="104915.72999999997"/>
    <n v="115957.49999999999"/>
    <n v="130607.53"/>
    <n v="128334.16999999994"/>
    <n v="118996.83999999994"/>
    <n v="123804.55999999998"/>
    <n v="134638.71999999997"/>
    <n v="143770.85999999993"/>
    <n v="128513.12999999999"/>
    <n v="131111.38999999996"/>
    <n v="133324.74000000002"/>
    <n v="130514.10000000003"/>
    <n v="143239.78000000003"/>
    <n v="146592.24000000005"/>
    <n v="157977.51000000007"/>
    <n v="135032.15000000008"/>
    <n v="135759.20000000007"/>
    <n v="123604.15000000002"/>
    <n v="115854.89000000007"/>
    <n v="134653.53000000003"/>
    <n v="123576.87000000002"/>
    <n v="125690.12000000001"/>
    <n v="125566.04000000002"/>
    <n v="128391.62000000002"/>
    <n v="151026.15000000005"/>
    <n v="155394.79000000004"/>
    <n v="133091.70000000001"/>
    <n v="136002.31000000003"/>
    <n v="139131.63000000006"/>
    <n v="131599.84000000005"/>
    <n v="128297.35999999999"/>
    <n v="137799.22999999998"/>
    <n v="130994.85000000003"/>
    <n v="140542.63"/>
    <n v="117449.76000000004"/>
    <n v="118559.28000000003"/>
    <n v="116982.67000000007"/>
    <n v="143610.05000000005"/>
    <n v="126841.25"/>
    <n v="110759.61999999997"/>
    <x v="114"/>
  </r>
  <r>
    <x v="1"/>
    <x v="0"/>
    <s v="Demais Categorias"/>
    <x v="0"/>
    <x v="6"/>
    <n v="17235969.739999942"/>
    <n v="117090.08999999998"/>
    <n v="103939.93999999999"/>
    <x v="115"/>
    <n v="91463.900000000009"/>
    <n v="116607.23000000003"/>
    <n v="106437.37999999999"/>
    <n v="106413.33"/>
    <n v="95746.57"/>
    <n v="100160.05"/>
    <n v="105763.47"/>
    <n v="84588.44"/>
    <n v="91081.689999999973"/>
    <n v="94670.669999999984"/>
    <n v="80149.939999999973"/>
    <n v="69374.25999999998"/>
    <n v="82044.609999999971"/>
    <n v="81080.669999999969"/>
    <n v="97070.169999999984"/>
    <n v="91803.66"/>
    <n v="85945.650000000009"/>
    <n v="125211.06999999996"/>
    <n v="138779.05999999997"/>
    <n v="152894.88"/>
    <n v="150663.87999999995"/>
    <n v="141322.27999999994"/>
    <n v="141829.71999999997"/>
    <n v="160284.31999999998"/>
    <n v="165744.33999999994"/>
    <n v="148007.44999999998"/>
    <n v="154576.97999999995"/>
    <n v="157424.77000000002"/>
    <n v="172861.41"/>
    <n v="176160.06000000003"/>
    <n v="181934.35000000006"/>
    <n v="188873.77000000008"/>
    <n v="165601.60000000009"/>
    <n v="170788.05000000008"/>
    <n v="166424.21000000002"/>
    <n v="148910.66000000009"/>
    <n v="178817.12000000002"/>
    <n v="160011.26"/>
    <n v="162236.04"/>
    <n v="159128.28000000003"/>
    <n v="158494.16000000003"/>
    <n v="188345.85000000006"/>
    <n v="185812.97000000003"/>
    <n v="162880.41000000003"/>
    <n v="165570.39000000001"/>
    <n v="166979.30000000005"/>
    <n v="158425.58000000005"/>
    <n v="153124.79999999999"/>
    <n v="165256.08999999997"/>
    <n v="166428.46000000002"/>
    <n v="168970"/>
    <n v="137149.42000000004"/>
    <n v="151159.29000000004"/>
    <n v="139496.88000000006"/>
    <n v="176635.65000000005"/>
    <n v="171608.3"/>
    <n v="144091.96999999997"/>
    <x v="115"/>
  </r>
  <r>
    <x v="1"/>
    <x v="0"/>
    <s v="Demais Categorias"/>
    <x v="0"/>
    <x v="7"/>
    <n v="17493964.299999945"/>
    <n v="121157.60999999999"/>
    <n v="107525.37999999999"/>
    <x v="116"/>
    <n v="94257.750000000015"/>
    <n v="119268.46000000002"/>
    <n v="108923.18999999999"/>
    <n v="108734.54000000001"/>
    <n v="98066.73000000001"/>
    <n v="102613.55"/>
    <n v="107873.20000000001"/>
    <n v="86477.85"/>
    <n v="93334.239999999976"/>
    <n v="96894.239999999976"/>
    <n v="82584.559999999969"/>
    <n v="71185.039999999979"/>
    <n v="83810.749999999971"/>
    <n v="82798.169999999969"/>
    <n v="98803.51999999999"/>
    <n v="93692.780000000013"/>
    <n v="87404.82"/>
    <n v="127764.58999999997"/>
    <n v="141896.49999999997"/>
    <n v="156175.57"/>
    <n v="154219.79999999993"/>
    <n v="144485.15999999992"/>
    <n v="145375.07999999999"/>
    <n v="164196.35999999999"/>
    <n v="170046.87999999992"/>
    <n v="152469.4"/>
    <n v="159737.44999999995"/>
    <n v="163042.91000000003"/>
    <n v="179474.94"/>
    <n v="181119.44000000003"/>
    <n v="186905.69000000006"/>
    <n v="193572.87000000008"/>
    <n v="169463.25000000009"/>
    <n v="175035.10000000006"/>
    <n v="170944.91000000003"/>
    <n v="153057.78000000009"/>
    <n v="183562.22000000003"/>
    <n v="165232.67000000001"/>
    <n v="167732.92000000001"/>
    <n v="163968.45000000004"/>
    <n v="163266.36000000004"/>
    <n v="193096.66000000006"/>
    <n v="190573.35000000003"/>
    <n v="166914.00000000003"/>
    <n v="169298.42"/>
    <n v="170352.35000000003"/>
    <n v="161572.19000000003"/>
    <n v="156182.13999999998"/>
    <n v="168001.02999999997"/>
    <n v="169053.31000000003"/>
    <n v="171330.66"/>
    <n v="139080.69000000006"/>
    <n v="153076.34000000003"/>
    <n v="141590.41000000006"/>
    <n v="178716.63000000006"/>
    <n v="173603.43"/>
    <n v="146245.10999999996"/>
    <x v="116"/>
  </r>
  <r>
    <x v="1"/>
    <x v="0"/>
    <s v="MICRO OU PEQUENO COMERCIO"/>
    <x v="1"/>
    <x v="5"/>
    <n v="3696.1600000000003"/>
    <n v="155.19999999999999"/>
    <n v="0"/>
    <x v="117"/>
    <n v="77.599999999999994"/>
    <n v="77.599999999999994"/>
    <n v="77.039999999999992"/>
    <n v="416.95000000000005"/>
    <n v="242.82999999999998"/>
    <n v="169.45999999999998"/>
    <n v="217.73"/>
    <n v="143.46"/>
    <n v="326.26"/>
    <n v="143.46"/>
    <n v="163.44"/>
    <n v="235.45"/>
    <n v="143.46"/>
    <n v="143.46"/>
    <n v="143.46"/>
    <n v="143.44"/>
    <n v="154.56"/>
    <n v="143.46"/>
    <n v="143.46"/>
    <n v="156.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3"/>
  </r>
  <r>
    <x v="1"/>
    <x v="0"/>
    <s v="MICRO OU PEQUENO COMERCIO"/>
    <x v="1"/>
    <x v="6"/>
    <n v="4890.2400000000007"/>
    <n v="197.48"/>
    <n v="0"/>
    <x v="118"/>
    <n v="94.28"/>
    <n v="94.28"/>
    <n v="93.72"/>
    <n v="433.63000000000005"/>
    <n v="261.45"/>
    <n v="169.45999999999998"/>
    <n v="245.76"/>
    <n v="143.46"/>
    <n v="326.26"/>
    <n v="143.46"/>
    <n v="163.44"/>
    <n v="311.28999999999996"/>
    <n v="143.46"/>
    <n v="270.52999999999997"/>
    <n v="270.52999999999997"/>
    <n v="270.51"/>
    <n v="281.63"/>
    <n v="277.82000000000005"/>
    <n v="295.15999999999997"/>
    <n v="308.350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3"/>
  </r>
  <r>
    <x v="1"/>
    <x v="0"/>
    <s v="MICRO OU PEQUENO COMERCIO"/>
    <x v="1"/>
    <x v="7"/>
    <n v="5133.670000000001"/>
    <n v="236.63"/>
    <n v="0"/>
    <x v="119"/>
    <n v="110.96000000000001"/>
    <n v="110.96000000000001"/>
    <n v="110.4"/>
    <n v="450.31000000000006"/>
    <n v="278.45999999999998"/>
    <n v="169.45999999999998"/>
    <n v="273.78999999999996"/>
    <n v="143.46"/>
    <n v="326.26"/>
    <n v="143.46"/>
    <n v="163.44"/>
    <n v="387.13"/>
    <n v="143.46"/>
    <n v="270.52999999999997"/>
    <n v="270.52999999999997"/>
    <n v="270.51"/>
    <n v="281.63"/>
    <n v="277.82000000000005"/>
    <n v="295.15999999999997"/>
    <n v="308.350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3"/>
  </r>
  <r>
    <x v="1"/>
    <x v="1"/>
    <s v="Demais Categorias"/>
    <x v="0"/>
    <x v="5"/>
    <n v="1450377.8099999921"/>
    <n v="2782.3900000000003"/>
    <n v="2162.9"/>
    <x v="120"/>
    <n v="2308.8900000000003"/>
    <n v="2144.1800000000003"/>
    <n v="2255.94"/>
    <n v="1742.8"/>
    <n v="1783.52"/>
    <n v="1860.83"/>
    <n v="1600.36"/>
    <n v="1441.99"/>
    <n v="1526.31"/>
    <n v="1107.04"/>
    <n v="1447.9099999999999"/>
    <n v="1508.75"/>
    <n v="993.92000000000007"/>
    <n v="933.78000000000009"/>
    <n v="1187.1300000000001"/>
    <n v="1465.7399999999998"/>
    <n v="1697.1700000000003"/>
    <n v="3343.22"/>
    <n v="6072.7099999999991"/>
    <n v="13128.530000000002"/>
    <n v="14790.160000000003"/>
    <n v="16177.800000000001"/>
    <n v="20807.899999999994"/>
    <n v="14050.94"/>
    <n v="10708.71"/>
    <n v="10372.16"/>
    <n v="5886.43"/>
    <n v="8622.39"/>
    <n v="9404.06"/>
    <n v="10452.139999999998"/>
    <n v="7619.4299999999985"/>
    <n v="8626.1899999999987"/>
    <n v="8918.68"/>
    <n v="6365.32"/>
    <n v="14160.59"/>
    <n v="9413.06"/>
    <n v="8569.31"/>
    <n v="10399.61"/>
    <n v="12010.96"/>
    <n v="6066.369999999999"/>
    <n v="6052.1699999999992"/>
    <n v="9353.4900000000016"/>
    <n v="9378.1800000000021"/>
    <n v="8216.7199999999993"/>
    <n v="15304.24"/>
    <n v="8552.4000000000015"/>
    <n v="6391.2499999999991"/>
    <n v="6173.9299999999994"/>
    <n v="5114.6399999999994"/>
    <n v="6503.7699999999986"/>
    <n v="10814.470000000003"/>
    <n v="6377.1599999999989"/>
    <n v="9802.649999999996"/>
    <n v="15785.059999999998"/>
    <n v="9760.3499999999985"/>
    <n v="8721.6099999999988"/>
    <n v="12365.029999999997"/>
    <x v="117"/>
  </r>
  <r>
    <x v="1"/>
    <x v="1"/>
    <s v="Demais Categorias"/>
    <x v="0"/>
    <x v="6"/>
    <n v="1893791.8799999931"/>
    <n v="3015.38"/>
    <n v="2525.09"/>
    <x v="121"/>
    <n v="2926.25"/>
    <n v="2258.4700000000003"/>
    <n v="2852.78"/>
    <n v="1875.94"/>
    <n v="1911.22"/>
    <n v="1993.34"/>
    <n v="1739.1499999999999"/>
    <n v="1576.52"/>
    <n v="1764.06"/>
    <n v="1279.82"/>
    <n v="1563.33"/>
    <n v="2215.06"/>
    <n v="1578.72"/>
    <n v="1597.56"/>
    <n v="1883.7400000000002"/>
    <n v="2439.2799999999997"/>
    <n v="3065.9300000000003"/>
    <n v="4725.6499999999996"/>
    <n v="7742.3399999999992"/>
    <n v="14761.530000000002"/>
    <n v="16933.420000000002"/>
    <n v="18149.04"/>
    <n v="23110.399999999994"/>
    <n v="15681.210000000001"/>
    <n v="13738.3"/>
    <n v="13222.869999999999"/>
    <n v="6854.91"/>
    <n v="9702.1899999999987"/>
    <n v="10594.66"/>
    <n v="12488.759999999998"/>
    <n v="9296.9499999999989"/>
    <n v="10063.64"/>
    <n v="10117.83"/>
    <n v="7590.92"/>
    <n v="15381.62"/>
    <n v="10694.66"/>
    <n v="9788.09"/>
    <n v="11688.85"/>
    <n v="12763.46"/>
    <n v="6799.0899999999992"/>
    <n v="6770.4299999999994"/>
    <n v="10097.120000000001"/>
    <n v="10273.860000000002"/>
    <n v="9367.6299999999992"/>
    <n v="16855.349999999999"/>
    <n v="9733.8200000000015"/>
    <n v="7756.6599999999989"/>
    <n v="7527.2199999999993"/>
    <n v="6133.6299999999992"/>
    <n v="7066.0899999999983"/>
    <n v="11391.790000000003"/>
    <n v="7146.369999999999"/>
    <n v="10413.369999999995"/>
    <n v="16671.879999999997"/>
    <n v="10175.689999999999"/>
    <n v="9085.7699999999986"/>
    <n v="13900.539999999997"/>
    <x v="118"/>
  </r>
  <r>
    <x v="1"/>
    <x v="1"/>
    <s v="Demais Categorias"/>
    <x v="0"/>
    <x v="7"/>
    <n v="1919646.3599999934"/>
    <n v="3184.84"/>
    <n v="2613.56"/>
    <x v="122"/>
    <n v="3080.56"/>
    <n v="2366.4900000000002"/>
    <n v="2960.8"/>
    <n v="1983.96"/>
    <n v="2038.92"/>
    <n v="2087.8199999999997"/>
    <n v="1833.6299999999999"/>
    <n v="1671"/>
    <n v="1887.84"/>
    <n v="1357.55"/>
    <n v="1640.72"/>
    <n v="2475.02"/>
    <n v="1717.17"/>
    <n v="1719.1699999999998"/>
    <n v="2020.0100000000002"/>
    <n v="2588.0599999999995"/>
    <n v="3249.55"/>
    <n v="4928.7599999999993"/>
    <n v="8018.0999999999985"/>
    <n v="15136.310000000001"/>
    <n v="17206.93"/>
    <n v="18756.920000000002"/>
    <n v="23682.319999999992"/>
    <n v="16173.57"/>
    <n v="14217.31"/>
    <n v="13562.779999999999"/>
    <n v="7170.36"/>
    <n v="10008.68"/>
    <n v="10877.16"/>
    <n v="12798.939999999999"/>
    <n v="9669.369999999999"/>
    <n v="10607.98"/>
    <n v="10357.35"/>
    <n v="7847.8"/>
    <n v="15670.07"/>
    <n v="10948.55"/>
    <n v="10066.15"/>
    <n v="12089.22"/>
    <n v="13069.619999999999"/>
    <n v="7092.7499999999991"/>
    <n v="6997.329999999999"/>
    <n v="10363.06"/>
    <n v="10495.250000000002"/>
    <n v="9617.41"/>
    <n v="17128.759999999998"/>
    <n v="9982.8900000000012"/>
    <n v="7998.6599999999989"/>
    <n v="7780.57"/>
    <n v="6389.329999999999"/>
    <n v="7271.0199999999986"/>
    <n v="11645.930000000002"/>
    <n v="7393.4499999999989"/>
    <n v="10659.589999999995"/>
    <n v="16929.96"/>
    <n v="10360.249999999998"/>
    <n v="9271.56"/>
    <n v="14105.289999999997"/>
    <x v="119"/>
  </r>
  <r>
    <x v="1"/>
    <x v="3"/>
    <s v="Demais Categorias"/>
    <x v="3"/>
    <x v="5"/>
    <n v="40083.269999999982"/>
    <n v="0"/>
    <n v="236.9"/>
    <x v="14"/>
    <n v="77.599999999999994"/>
    <n v="0"/>
    <n v="0"/>
    <n v="0"/>
    <n v="0"/>
    <n v="0"/>
    <n v="227.52999999999997"/>
    <n v="223.36"/>
    <n v="0"/>
    <n v="0"/>
    <n v="0"/>
    <n v="0"/>
    <n v="0"/>
    <n v="125.64"/>
    <n v="125.64"/>
    <n v="0"/>
    <n v="125.64"/>
    <n v="125.64"/>
    <n v="125.64"/>
    <n v="311.67999999999995"/>
    <n v="919.56"/>
    <n v="5827.4800000000005"/>
    <n v="3988.25"/>
    <n v="1643.99"/>
    <n v="2116.62"/>
    <n v="121.42999999999999"/>
    <n v="239.42"/>
    <n v="224.1"/>
    <n v="224.1"/>
    <n v="286.35000000000002"/>
    <n v="286.35000000000002"/>
    <n v="286.35000000000002"/>
    <n v="286.35000000000002"/>
    <n v="286.35000000000002"/>
    <n v="286.35000000000002"/>
    <n v="286.35000000000002"/>
    <n v="224.1"/>
    <n v="286.35000000000002"/>
    <n v="174.3"/>
    <n v="165.92"/>
    <n v="277.87"/>
    <n v="273.87"/>
    <n v="342.31"/>
    <n v="231.12"/>
    <n v="602.45000000000005"/>
    <n v="277.94"/>
    <n v="404.82"/>
    <n v="454.23"/>
    <n v="274.90000000000003"/>
    <n v="304.26"/>
    <n v="323.58999999999997"/>
    <n v="115.25"/>
    <n v="54.59"/>
    <n v="60.66"/>
    <n v="121.32"/>
    <n v="121.32"/>
    <n v="948.71"/>
    <x v="120"/>
  </r>
  <r>
    <x v="1"/>
    <x v="3"/>
    <s v="Demais Categorias"/>
    <x v="3"/>
    <x v="6"/>
    <n v="45109.259999999995"/>
    <n v="0"/>
    <n v="236.9"/>
    <x v="14"/>
    <n v="77.599999999999994"/>
    <n v="0"/>
    <n v="0"/>
    <n v="0"/>
    <n v="0"/>
    <n v="0"/>
    <n v="227.52999999999997"/>
    <n v="223.36"/>
    <n v="0"/>
    <n v="0"/>
    <n v="0"/>
    <n v="0"/>
    <n v="0"/>
    <n v="125.64"/>
    <n v="125.64"/>
    <n v="0"/>
    <n v="132.02000000000001"/>
    <n v="129.87"/>
    <n v="129.88999999999999"/>
    <n v="327.29999999999995"/>
    <n v="925.94999999999993"/>
    <n v="5827.4800000000005"/>
    <n v="3988.25"/>
    <n v="1643.99"/>
    <n v="2116.62"/>
    <n v="121.42999999999999"/>
    <n v="239.42"/>
    <n v="224.1"/>
    <n v="224.1"/>
    <n v="297.64000000000004"/>
    <n v="286.35000000000002"/>
    <n v="286.35000000000002"/>
    <n v="286.35000000000002"/>
    <n v="305.62"/>
    <n v="286.35000000000002"/>
    <n v="286.35000000000002"/>
    <n v="224.1"/>
    <n v="310.90000000000003"/>
    <n v="174.3"/>
    <n v="165.92"/>
    <n v="302.42"/>
    <n v="298.42"/>
    <n v="366.86"/>
    <n v="255.67000000000002"/>
    <n v="626.3900000000001"/>
    <n v="316.77999999999997"/>
    <n v="421.68"/>
    <n v="471.09000000000003"/>
    <n v="291.76000000000005"/>
    <n v="321.12"/>
    <n v="537.13"/>
    <n v="134.12"/>
    <n v="54.59"/>
    <n v="60.66"/>
    <n v="863.27"/>
    <n v="863.27"/>
    <n v="1690.66"/>
    <x v="121"/>
  </r>
  <r>
    <x v="1"/>
    <x v="3"/>
    <s v="Demais Categorias"/>
    <x v="3"/>
    <x v="7"/>
    <n v="45429.680000000008"/>
    <n v="0"/>
    <n v="236.9"/>
    <x v="14"/>
    <n v="77.599999999999994"/>
    <n v="0"/>
    <n v="0"/>
    <n v="0"/>
    <n v="0"/>
    <n v="0"/>
    <n v="227.52999999999997"/>
    <n v="223.36"/>
    <n v="0"/>
    <n v="0"/>
    <n v="0"/>
    <n v="0"/>
    <n v="0"/>
    <n v="125.64"/>
    <n v="125.64"/>
    <n v="0"/>
    <n v="132.02000000000001"/>
    <n v="129.87"/>
    <n v="129.88999999999999"/>
    <n v="336.03"/>
    <n v="925.94999999999993"/>
    <n v="5827.4800000000005"/>
    <n v="3988.25"/>
    <n v="1643.99"/>
    <n v="2116.62"/>
    <n v="121.42999999999999"/>
    <n v="239.42"/>
    <n v="224.1"/>
    <n v="224.1"/>
    <n v="297.64000000000004"/>
    <n v="286.35000000000002"/>
    <n v="286.35000000000002"/>
    <n v="286.35000000000002"/>
    <n v="305.62"/>
    <n v="286.35000000000002"/>
    <n v="286.35000000000002"/>
    <n v="224.1"/>
    <n v="335.45000000000005"/>
    <n v="174.3"/>
    <n v="165.92"/>
    <n v="326.97000000000003"/>
    <n v="322.97000000000003"/>
    <n v="391.41"/>
    <n v="280.22000000000003"/>
    <n v="650.33000000000015"/>
    <n v="333.64"/>
    <n v="438.54"/>
    <n v="487.95000000000005"/>
    <n v="308.62000000000006"/>
    <n v="337.98"/>
    <n v="553.99"/>
    <n v="151.32"/>
    <n v="54.59"/>
    <n v="60.66"/>
    <n v="863.27"/>
    <n v="863.27"/>
    <n v="1690.66"/>
    <x v="122"/>
  </r>
  <r>
    <x v="1"/>
    <x v="4"/>
    <s v="Demais Categorias"/>
    <x v="4"/>
    <x v="5"/>
    <n v="1917140.4999999984"/>
    <n v="457.82"/>
    <n v="558.71"/>
    <x v="123"/>
    <n v="22523.78"/>
    <n v="21416.44"/>
    <n v="831.7"/>
    <n v="10380.189999999999"/>
    <n v="198.11"/>
    <n v="263.49"/>
    <n v="6023.53"/>
    <n v="226.05"/>
    <n v="23542.85"/>
    <n v="26304.489999999998"/>
    <n v="22655.66"/>
    <n v="19013.150000000001"/>
    <n v="17730.78"/>
    <n v="17934.690000000002"/>
    <n v="19888.46"/>
    <n v="16735.54"/>
    <n v="20691.329999999998"/>
    <n v="38380.729999999996"/>
    <n v="17042.79"/>
    <n v="8390.6999999999989"/>
    <n v="24411.230000000003"/>
    <n v="23299.589999999997"/>
    <n v="22163.1"/>
    <n v="20581.64"/>
    <n v="20403.909999999996"/>
    <n v="21304.329999999998"/>
    <n v="25665.809999999998"/>
    <n v="19434.28"/>
    <n v="19876.46"/>
    <n v="21067.37"/>
    <n v="19169.52"/>
    <n v="23815.079999999998"/>
    <n v="18178.759999999998"/>
    <n v="18556.739999999998"/>
    <n v="18272.449999999997"/>
    <n v="28309.059999999998"/>
    <n v="14734.580000000002"/>
    <n v="5485.3099999999995"/>
    <n v="20479.61"/>
    <n v="1237.6400000000001"/>
    <n v="1122.8400000000001"/>
    <n v="1662.5100000000002"/>
    <n v="1001.25"/>
    <n v="1231.76"/>
    <n v="1146.6200000000001"/>
    <n v="862.93000000000006"/>
    <n v="862.75"/>
    <n v="884.25"/>
    <n v="3737.99"/>
    <n v="752.59"/>
    <n v="710.7700000000001"/>
    <n v="711"/>
    <n v="697.31999999999994"/>
    <n v="956.34"/>
    <n v="956.34"/>
    <n v="16274.56"/>
    <n v="14945.269999999999"/>
    <x v="123"/>
  </r>
  <r>
    <x v="1"/>
    <x v="4"/>
    <s v="Demais Categorias"/>
    <x v="4"/>
    <x v="6"/>
    <n v="2781121.9499999983"/>
    <n v="474.21999999999997"/>
    <n v="680.48"/>
    <x v="124"/>
    <n v="22523.78"/>
    <n v="21416.44"/>
    <n v="831.7"/>
    <n v="10380.189999999999"/>
    <n v="198.11"/>
    <n v="269.04000000000002"/>
    <n v="6053.92"/>
    <n v="226.05"/>
    <n v="23542.85"/>
    <n v="26304.489999999998"/>
    <n v="22655.66"/>
    <n v="19013.150000000001"/>
    <n v="17730.78"/>
    <n v="17934.690000000002"/>
    <n v="19888.46"/>
    <n v="16735.54"/>
    <n v="21594.48"/>
    <n v="39130.959999999999"/>
    <n v="17769.280000000002"/>
    <n v="9151.8499999999985"/>
    <n v="25940.980000000003"/>
    <n v="23329.989999999998"/>
    <n v="22182.05"/>
    <n v="20600.59"/>
    <n v="20422.859999999997"/>
    <n v="21323.279999999999"/>
    <n v="25704.76"/>
    <n v="19453.23"/>
    <n v="19895.41"/>
    <n v="21154.059999999998"/>
    <n v="19180.810000000001"/>
    <n v="23815.079999999998"/>
    <n v="18433.8"/>
    <n v="18576.739999999998"/>
    <n v="18272.449999999997"/>
    <n v="28333.119999999999"/>
    <n v="14738.070000000002"/>
    <n v="5485.3099999999995"/>
    <n v="20479.61"/>
    <n v="1237.6400000000001"/>
    <n v="1122.8400000000001"/>
    <n v="1662.5100000000002"/>
    <n v="1001.25"/>
    <n v="1231.76"/>
    <n v="1159.2"/>
    <n v="862.93000000000006"/>
    <n v="887.5"/>
    <n v="884.25"/>
    <n v="3737.99"/>
    <n v="752.59"/>
    <n v="710.7700000000001"/>
    <n v="711"/>
    <n v="774.31999999999994"/>
    <n v="956.34"/>
    <n v="996.24"/>
    <n v="16274.56"/>
    <n v="15080.96"/>
    <x v="124"/>
  </r>
  <r>
    <x v="1"/>
    <x v="4"/>
    <s v="Demais Categorias"/>
    <x v="4"/>
    <x v="7"/>
    <n v="2781121.9499999983"/>
    <n v="474.21999999999997"/>
    <n v="680.48"/>
    <x v="124"/>
    <n v="22523.78"/>
    <n v="21416.44"/>
    <n v="831.7"/>
    <n v="10380.189999999999"/>
    <n v="198.11"/>
    <n v="269.04000000000002"/>
    <n v="6053.92"/>
    <n v="226.05"/>
    <n v="23542.85"/>
    <n v="26304.489999999998"/>
    <n v="22655.66"/>
    <n v="19013.150000000001"/>
    <n v="17730.78"/>
    <n v="17934.690000000002"/>
    <n v="19888.46"/>
    <n v="16735.54"/>
    <n v="21594.48"/>
    <n v="39130.959999999999"/>
    <n v="17769.280000000002"/>
    <n v="9151.8499999999985"/>
    <n v="25940.980000000003"/>
    <n v="23329.989999999998"/>
    <n v="22182.05"/>
    <n v="20600.59"/>
    <n v="20422.859999999997"/>
    <n v="21323.279999999999"/>
    <n v="25704.76"/>
    <n v="19453.23"/>
    <n v="19895.41"/>
    <n v="21154.059999999998"/>
    <n v="19180.810000000001"/>
    <n v="23815.079999999998"/>
    <n v="18433.8"/>
    <n v="18576.739999999998"/>
    <n v="18272.449999999997"/>
    <n v="28333.119999999999"/>
    <n v="14738.070000000002"/>
    <n v="5485.3099999999995"/>
    <n v="20479.61"/>
    <n v="1237.6400000000001"/>
    <n v="1122.8400000000001"/>
    <n v="1662.5100000000002"/>
    <n v="1001.25"/>
    <n v="1231.76"/>
    <n v="1159.2"/>
    <n v="862.93000000000006"/>
    <n v="887.5"/>
    <n v="884.25"/>
    <n v="3737.99"/>
    <n v="752.59"/>
    <n v="710.7700000000001"/>
    <n v="711"/>
    <n v="774.31999999999994"/>
    <n v="956.34"/>
    <n v="996.24"/>
    <n v="16274.56"/>
    <n v="15080.96"/>
    <x v="124"/>
  </r>
  <r>
    <x v="1"/>
    <x v="5"/>
    <s v="Demais Categorias"/>
    <x v="0"/>
    <x v="5"/>
    <n v="41552037.36999958"/>
    <n v="396685.2"/>
    <n v="305641.10000000021"/>
    <x v="125"/>
    <n v="235283.7900000001"/>
    <n v="210488.12000000005"/>
    <n v="200057.60000000001"/>
    <n v="201532.47000000006"/>
    <n v="210916.96000000002"/>
    <n v="239442.91999999995"/>
    <n v="221117.33999999997"/>
    <n v="249323"/>
    <n v="194006.92999999993"/>
    <n v="188309.07"/>
    <n v="192586.5"/>
    <n v="197411.58999999997"/>
    <n v="177682.88000000006"/>
    <n v="174022.87000000005"/>
    <n v="180748.98"/>
    <n v="197877.97000000003"/>
    <n v="191426.53999999992"/>
    <n v="243849.92999999993"/>
    <n v="368586.36"/>
    <n v="425332.7699999999"/>
    <n v="470401.22999999975"/>
    <n v="456834.74000000005"/>
    <n v="452465.17000000039"/>
    <n v="468242.23000000039"/>
    <n v="524807.12000000011"/>
    <n v="509756.92000000039"/>
    <n v="530102.05000000005"/>
    <n v="581644.52999999968"/>
    <n v="580531.19000000018"/>
    <n v="648760.47"/>
    <n v="649297.64000000025"/>
    <n v="638193.75000000023"/>
    <n v="579636.2899999998"/>
    <n v="573736.99000000022"/>
    <n v="588352.61999999988"/>
    <n v="589167.08000000019"/>
    <n v="598186.36999999976"/>
    <n v="564591.88000000035"/>
    <n v="595071.80000000005"/>
    <n v="583847.86999999988"/>
    <n v="622149.28999999969"/>
    <n v="588045.43000000063"/>
    <n v="593865.83000000019"/>
    <n v="628040.18000000028"/>
    <n v="547318.01000000024"/>
    <n v="583063.42000000121"/>
    <n v="529550.08000000019"/>
    <n v="530636.99000000057"/>
    <n v="541475.2799999998"/>
    <n v="560358.15"/>
    <n v="502861.55999999994"/>
    <n v="511218.68999999971"/>
    <n v="515508.66999999981"/>
    <n v="554723.44999999914"/>
    <n v="528342.11999999895"/>
    <n v="486293.20999999985"/>
    <n v="428788.55999999994"/>
    <x v="125"/>
  </r>
  <r>
    <x v="1"/>
    <x v="5"/>
    <s v="Demais Categorias"/>
    <x v="0"/>
    <x v="6"/>
    <n v="54696647.489999555"/>
    <n v="526655.09000000008"/>
    <n v="430522.92000000016"/>
    <x v="126"/>
    <n v="303935.05000000005"/>
    <n v="315412.23000000004"/>
    <n v="260773.4"/>
    <n v="260200.51000000007"/>
    <n v="253975.42000000004"/>
    <n v="298927.32999999996"/>
    <n v="288585.51999999996"/>
    <n v="279765.23"/>
    <n v="230986.06999999995"/>
    <n v="216782.87"/>
    <n v="224905.27"/>
    <n v="238982.32999999996"/>
    <n v="216113.43000000005"/>
    <n v="304015.40000000008"/>
    <n v="241564.3"/>
    <n v="238607.74000000002"/>
    <n v="238727.46999999991"/>
    <n v="310119.86999999994"/>
    <n v="482546.2"/>
    <n v="535858.76"/>
    <n v="1421815.5399999996"/>
    <n v="583283.4"/>
    <n v="593477.7100000002"/>
    <n v="608337.19000000029"/>
    <n v="654836.59000000008"/>
    <n v="652424.9300000004"/>
    <n v="681851.56"/>
    <n v="754861.95999999973"/>
    <n v="738895.27000000014"/>
    <n v="870389.05999999982"/>
    <n v="816897.71000000008"/>
    <n v="805956.8200000003"/>
    <n v="726895.42999999982"/>
    <n v="723887.48000000021"/>
    <n v="746416.68999999971"/>
    <n v="750792.47000000009"/>
    <n v="762926.25999999978"/>
    <n v="749879.79000000027"/>
    <n v="759064.86"/>
    <n v="751031.32999999984"/>
    <n v="781706.47999999963"/>
    <n v="745480.70000000065"/>
    <n v="760379.62000000023"/>
    <n v="789230.38000000024"/>
    <n v="705523.3400000002"/>
    <n v="755049.56000000099"/>
    <n v="701689.88000000012"/>
    <n v="731554.70000000054"/>
    <n v="705380.85999999964"/>
    <n v="715169.83999999973"/>
    <n v="653310.23"/>
    <n v="678312.41999999958"/>
    <n v="681515.99999999965"/>
    <n v="732184.9099999991"/>
    <n v="692311.25999999896"/>
    <n v="633517.23999999976"/>
    <n v="560056.79999999981"/>
    <x v="126"/>
  </r>
  <r>
    <x v="1"/>
    <x v="5"/>
    <s v="Demais Categorias"/>
    <x v="0"/>
    <x v="7"/>
    <n v="57348430.139999561"/>
    <n v="551369.71000000008"/>
    <n v="448570.33000000019"/>
    <x v="127"/>
    <n v="318144.83000000007"/>
    <n v="329271.29000000004"/>
    <n v="273604.06"/>
    <n v="272644.16000000009"/>
    <n v="266139.92000000004"/>
    <n v="310508.93999999994"/>
    <n v="300418.42"/>
    <n v="290456.55"/>
    <n v="241255.90999999997"/>
    <n v="227568.49"/>
    <n v="235161.08"/>
    <n v="250021.28999999995"/>
    <n v="226080.25000000003"/>
    <n v="312997.22000000009"/>
    <n v="250492.71999999997"/>
    <n v="250064.42000000004"/>
    <n v="248444.02999999991"/>
    <n v="323986.55999999994"/>
    <n v="501126.50000000006"/>
    <n v="559737.91"/>
    <n v="1447864.8399999996"/>
    <n v="609888.43000000005"/>
    <n v="622635.88000000024"/>
    <n v="638584.84000000032"/>
    <n v="685821.22000000009"/>
    <n v="685218.63000000035"/>
    <n v="719293.68"/>
    <n v="795195.9299999997"/>
    <n v="781385.9800000001"/>
    <n v="913634.10999999987"/>
    <n v="860985.79"/>
    <n v="851787.74000000022"/>
    <n v="766056.63999999978"/>
    <n v="765058.38000000012"/>
    <n v="790775.13999999966"/>
    <n v="795763.8"/>
    <n v="814290.34999999974"/>
    <n v="801857.52000000025"/>
    <n v="810700.2"/>
    <n v="803192.5199999999"/>
    <n v="833147.71999999951"/>
    <n v="795408.7500000007"/>
    <n v="808998.41000000027"/>
    <n v="835778.70000000019"/>
    <n v="747122.81000000029"/>
    <n v="799377.87000000093"/>
    <n v="746633.99000000011"/>
    <n v="770558.52000000048"/>
    <n v="745850.1799999997"/>
    <n v="753876.97999999975"/>
    <n v="688830.17"/>
    <n v="716063.21999999962"/>
    <n v="723629.3199999996"/>
    <n v="767619.56999999902"/>
    <n v="726157.13999999897"/>
    <n v="663298.4099999998"/>
    <n v="588106.59999999986"/>
    <x v="127"/>
  </r>
  <r>
    <x v="1"/>
    <x v="5"/>
    <s v="RESIDENCIA C/ PEQUENO COMERCIO"/>
    <x v="5"/>
    <x v="5"/>
    <n v="209649.86000000048"/>
    <n v="2699.04"/>
    <n v="2612.5500000000002"/>
    <x v="128"/>
    <n v="1815.0800000000002"/>
    <n v="1783.9699999999998"/>
    <n v="2177.4299999999998"/>
    <n v="2107.5500000000002"/>
    <n v="1986.5200000000002"/>
    <n v="1999.81"/>
    <n v="2341.23"/>
    <n v="2415.16"/>
    <n v="1822.2200000000003"/>
    <n v="1711.26"/>
    <n v="1647.4299999999998"/>
    <n v="1972.8400000000001"/>
    <n v="1920.38"/>
    <n v="1636.61"/>
    <n v="1418.54"/>
    <n v="1231.08"/>
    <n v="1259.1199999999999"/>
    <n v="1206.98"/>
    <n v="1608.5500000000002"/>
    <n v="1835.14"/>
    <n v="2351.12"/>
    <n v="2479.4899999999998"/>
    <n v="2798.2400000000002"/>
    <n v="3097.8"/>
    <n v="3630.5"/>
    <n v="3727.4000000000005"/>
    <n v="4372.42"/>
    <n v="3899.9899999999993"/>
    <n v="4156.5599999999995"/>
    <n v="4046.9999999999995"/>
    <n v="4422"/>
    <n v="3953.2200000000003"/>
    <n v="3815.3499999999995"/>
    <n v="3149.9699999999993"/>
    <n v="3563.8599999999997"/>
    <n v="3432.4700000000003"/>
    <n v="4352.1000000000004"/>
    <n v="4173.05"/>
    <n v="4080.02"/>
    <n v="3905.13"/>
    <n v="3946.6099999999997"/>
    <n v="3703.94"/>
    <n v="4112.42"/>
    <n v="3042.73"/>
    <n v="5286.85"/>
    <n v="3600.03"/>
    <n v="3713.3399999999997"/>
    <n v="3427.21"/>
    <n v="2555.9700000000003"/>
    <n v="2807.9300000000003"/>
    <n v="2811.0299999999997"/>
    <n v="2098.98"/>
    <n v="1894.06"/>
    <n v="2090.98"/>
    <n v="1975.5900000000001"/>
    <n v="1523.69"/>
    <n v="2349.33"/>
    <x v="128"/>
  </r>
  <r>
    <x v="1"/>
    <x v="5"/>
    <s v="RESIDENCIA C/ PEQUENO COMERCIO"/>
    <x v="5"/>
    <x v="6"/>
    <n v="253619.37000000043"/>
    <n v="2884.89"/>
    <n v="2767.63"/>
    <x v="129"/>
    <n v="1865.3400000000001"/>
    <n v="1874.4999999999998"/>
    <n v="2278.62"/>
    <n v="2208.48"/>
    <n v="2157.25"/>
    <n v="2169.9699999999998"/>
    <n v="2470.13"/>
    <n v="2484.7199999999998"/>
    <n v="1882.0600000000002"/>
    <n v="1813.08"/>
    <n v="1786.9399999999998"/>
    <n v="2132.92"/>
    <n v="2039.47"/>
    <n v="1782.29"/>
    <n v="1538.97"/>
    <n v="2783.71"/>
    <n v="1440.26"/>
    <n v="1352.87"/>
    <n v="1774.9800000000002"/>
    <n v="2164.2800000000002"/>
    <n v="2716.7799999999997"/>
    <n v="2840.12"/>
    <n v="3541.2000000000003"/>
    <n v="3731.42"/>
    <n v="4696.8599999999997"/>
    <n v="5001.9500000000007"/>
    <n v="5887.5300000000007"/>
    <n v="4826.1499999999996"/>
    <n v="5065.1799999999994"/>
    <n v="4754.7999999999993"/>
    <n v="5323.57"/>
    <n v="5049.5200000000004"/>
    <n v="4792.2599999999993"/>
    <n v="3861.1999999999994"/>
    <n v="4400.41"/>
    <n v="4401.6400000000003"/>
    <n v="5554.0300000000007"/>
    <n v="5548.6"/>
    <n v="5948.53"/>
    <n v="5500.54"/>
    <n v="4994.4699999999993"/>
    <n v="4708.22"/>
    <n v="5179.87"/>
    <n v="3888.5"/>
    <n v="6576.31"/>
    <n v="4371.4000000000005"/>
    <n v="4187.2"/>
    <n v="4246.9400000000005"/>
    <n v="3128.5200000000004"/>
    <n v="3662.9900000000002"/>
    <n v="3212.1299999999997"/>
    <n v="2509.75"/>
    <n v="2445.0500000000002"/>
    <n v="3054.8"/>
    <n v="2271.09"/>
    <n v="2058.0299999999997"/>
    <n v="2872.3599999999997"/>
    <x v="129"/>
  </r>
  <r>
    <x v="1"/>
    <x v="5"/>
    <s v="RESIDENCIA C/ PEQUENO COMERCIO"/>
    <x v="5"/>
    <x v="7"/>
    <n v="268557.70000000048"/>
    <n v="3029.72"/>
    <n v="2856"/>
    <x v="130"/>
    <n v="1915.6000000000001"/>
    <n v="1924.7599999999998"/>
    <n v="2339.5499999999997"/>
    <n v="2258.7400000000002"/>
    <n v="2207.5100000000002"/>
    <n v="2220.23"/>
    <n v="2540.79"/>
    <n v="2528.1899999999996"/>
    <n v="1921.68"/>
    <n v="1896.06"/>
    <n v="1894.9799999999998"/>
    <n v="2216.35"/>
    <n v="2104.37"/>
    <n v="1865.43"/>
    <n v="1604.38"/>
    <n v="2823.33"/>
    <n v="1480.32"/>
    <n v="1392.4899999999998"/>
    <n v="1854.8800000000003"/>
    <n v="2286.71"/>
    <n v="2895.56"/>
    <n v="3000.0499999999997"/>
    <n v="3733.69"/>
    <n v="3924.52"/>
    <n v="4968"/>
    <n v="5330.5300000000007"/>
    <n v="6274.4500000000007"/>
    <n v="5198.21"/>
    <n v="5457.11"/>
    <n v="5152.6799999999994"/>
    <n v="5739.2699999999995"/>
    <n v="5512.7000000000007"/>
    <n v="5107.329999999999"/>
    <n v="4142.07"/>
    <n v="4755.12"/>
    <n v="4684.7300000000005"/>
    <n v="5958.4900000000007"/>
    <n v="6015.83"/>
    <n v="6316.3099999999995"/>
    <n v="5992.92"/>
    <n v="5338.0899999999992"/>
    <n v="5001.1000000000004"/>
    <n v="5545.0199999999995"/>
    <n v="4206.04"/>
    <n v="7094.9000000000005"/>
    <n v="4670.0200000000004"/>
    <n v="4446.2"/>
    <n v="4644.4600000000009"/>
    <n v="3318.9300000000003"/>
    <n v="3865.57"/>
    <n v="3391.6899999999996"/>
    <n v="2659.85"/>
    <n v="2561.96"/>
    <n v="3199.19"/>
    <n v="2348.2000000000003"/>
    <n v="2123.3999999999996"/>
    <n v="2946.39"/>
    <x v="130"/>
  </r>
  <r>
    <x v="1"/>
    <x v="5"/>
    <s v="TARIFA SOCIAL"/>
    <x v="6"/>
    <x v="5"/>
    <n v="24387.170000000009"/>
    <n v="77.599999999999994"/>
    <n v="77.599999999999994"/>
    <x v="131"/>
    <n v="447.15999999999997"/>
    <n v="406.53"/>
    <n v="438.87999999999994"/>
    <n v="418.85"/>
    <n v="384.63000000000005"/>
    <n v="320.85000000000002"/>
    <n v="420.91999999999996"/>
    <n v="422.73"/>
    <n v="368.23"/>
    <n v="296.83000000000004"/>
    <n v="305.5"/>
    <n v="279.78000000000003"/>
    <n v="231.49"/>
    <n v="233.51000000000002"/>
    <n v="261.26"/>
    <n v="254.70999999999998"/>
    <n v="332.07"/>
    <n v="466.32000000000005"/>
    <n v="545.55000000000007"/>
    <n v="637.53000000000009"/>
    <n v="329.29"/>
    <n v="291.01"/>
    <n v="300.04999999999995"/>
    <n v="1370.31"/>
    <n v="1412.2399999999998"/>
    <n v="1589.71"/>
    <n v="1364.45"/>
    <n v="1099.4099999999999"/>
    <n v="386.97999999999996"/>
    <n v="512.95999999999992"/>
    <n v="556"/>
    <n v="761.81999999999994"/>
    <n v="515.52"/>
    <n v="413.27"/>
    <n v="397.58000000000004"/>
    <n v="331.29"/>
    <n v="391.15999999999997"/>
    <n v="667.88"/>
    <n v="321.26000000000005"/>
    <n v="417.15"/>
    <n v="278.2"/>
    <n v="488.72000000000008"/>
    <n v="141.92000000000002"/>
    <n v="158.85"/>
    <n v="151.19999999999999"/>
    <n v="134.29999999999998"/>
    <n v="149.34"/>
    <n v="141.98999999999998"/>
    <n v="141.11000000000001"/>
    <n v="28.43"/>
    <n v="14.82"/>
    <n v="13.29"/>
    <n v="13.29"/>
    <n v="13.29"/>
    <n v="13.29"/>
    <n v="13.29"/>
    <n v="0"/>
    <x v="131"/>
  </r>
  <r>
    <x v="1"/>
    <x v="5"/>
    <s v="TARIFA SOCIAL"/>
    <x v="6"/>
    <x v="6"/>
    <n v="39865.439999999981"/>
    <n v="77.599999999999994"/>
    <n v="77.599999999999994"/>
    <x v="132"/>
    <n v="494.33"/>
    <n v="449.03999999999996"/>
    <n v="500.63999999999993"/>
    <n v="481.47"/>
    <n v="427.21000000000004"/>
    <n v="383.37"/>
    <n v="482.25999999999993"/>
    <n v="471.11"/>
    <n v="424.14"/>
    <n v="346.21000000000004"/>
    <n v="393.94"/>
    <n v="397.55"/>
    <n v="282.2"/>
    <n v="332.8"/>
    <n v="485.06000000000006"/>
    <n v="476.43999999999994"/>
    <n v="562.57000000000005"/>
    <n v="709.1"/>
    <n v="851.57"/>
    <n v="1405.52"/>
    <n v="778.03"/>
    <n v="777.91"/>
    <n v="828.07999999999993"/>
    <n v="1705.9499999999998"/>
    <n v="1915.1599999999999"/>
    <n v="2082.17"/>
    <n v="1692.69"/>
    <n v="1581.57"/>
    <n v="1216.57"/>
    <n v="1639.77"/>
    <n v="1307.56"/>
    <n v="1428.11"/>
    <n v="1167.8699999999999"/>
    <n v="729.61"/>
    <n v="880.29000000000008"/>
    <n v="1018.74"/>
    <n v="922.93000000000006"/>
    <n v="985.69999999999993"/>
    <n v="689.08"/>
    <n v="940.06"/>
    <n v="617.41999999999996"/>
    <n v="771.25000000000011"/>
    <n v="248.71"/>
    <n v="367.34"/>
    <n v="270.7"/>
    <n v="228.29"/>
    <n v="270.64"/>
    <n v="284.54999999999995"/>
    <n v="212.95000000000002"/>
    <n v="106.16999999999999"/>
    <n v="35.840000000000003"/>
    <n v="34.31"/>
    <n v="34.31"/>
    <n v="39.15"/>
    <n v="36.04"/>
    <n v="35.099999999999994"/>
    <n v="0"/>
    <x v="132"/>
  </r>
  <r>
    <x v="1"/>
    <x v="5"/>
    <s v="TARIFA SOCIAL"/>
    <x v="6"/>
    <x v="7"/>
    <n v="41436.729999999974"/>
    <n v="77.599999999999994"/>
    <n v="77.599999999999994"/>
    <x v="133"/>
    <n v="531.31999999999994"/>
    <n v="485.96999999999997"/>
    <n v="531.43999999999994"/>
    <n v="516.27"/>
    <n v="452.22"/>
    <n v="408.14"/>
    <n v="518.9899999999999"/>
    <n v="494.36"/>
    <n v="455.44"/>
    <n v="370.98"/>
    <n v="435.96999999999997"/>
    <n v="490.31"/>
    <n v="292.68"/>
    <n v="357.57"/>
    <n v="516.38000000000011"/>
    <n v="501.53999999999996"/>
    <n v="587.43000000000006"/>
    <n v="729.62"/>
    <n v="883.24"/>
    <n v="1455"/>
    <n v="813.57999999999993"/>
    <n v="813.3"/>
    <n v="859.2299999999999"/>
    <n v="1747.3999999999999"/>
    <n v="1952.6999999999998"/>
    <n v="2119.71"/>
    <n v="1711.68"/>
    <n v="1619.82"/>
    <n v="1254.32"/>
    <n v="1671.29"/>
    <n v="1371.61"/>
    <n v="1481.87"/>
    <n v="1231.75"/>
    <n v="761.37"/>
    <n v="912.47"/>
    <n v="1067.47"/>
    <n v="977.5200000000001"/>
    <n v="1020.6299999999999"/>
    <n v="723.8900000000001"/>
    <n v="966.89"/>
    <n v="630.93999999999994"/>
    <n v="784.7700000000001"/>
    <n v="262.23"/>
    <n v="381.01"/>
    <n v="283.88"/>
    <n v="233.85"/>
    <n v="276.2"/>
    <n v="290.10999999999996"/>
    <n v="212.95000000000002"/>
    <n v="106.16999999999999"/>
    <n v="35.840000000000003"/>
    <n v="34.31"/>
    <n v="34.31"/>
    <n v="39.15"/>
    <n v="36.04"/>
    <n v="35.099999999999994"/>
    <n v="0"/>
    <x v="133"/>
  </r>
  <r>
    <x v="1"/>
    <x v="6"/>
    <s v="Demais Categorias"/>
    <x v="0"/>
    <x v="5"/>
    <n v="3922015.4999999953"/>
    <n v="17907.71"/>
    <n v="8968.17"/>
    <x v="134"/>
    <n v="2204.9699999999998"/>
    <n v="1698.03"/>
    <n v="1886.67"/>
    <n v="1848.26"/>
    <n v="1733.13"/>
    <n v="1418.6200000000001"/>
    <n v="1951.69"/>
    <n v="2145.0699999999997"/>
    <n v="1671.1299999999997"/>
    <n v="1860.1299999999997"/>
    <n v="1999.69"/>
    <n v="2016.65"/>
    <n v="1805.55"/>
    <n v="2851.2899999999995"/>
    <n v="2295.4699999999998"/>
    <n v="1616.05"/>
    <n v="2850.2"/>
    <n v="2791.16"/>
    <n v="3449.21"/>
    <n v="3865.5599999999995"/>
    <n v="3274.03"/>
    <n v="3855.24"/>
    <n v="3892.05"/>
    <n v="5334.5800000000008"/>
    <n v="4257.0300000000007"/>
    <n v="2462.8200000000002"/>
    <n v="2710.02"/>
    <n v="2942.5699999999997"/>
    <n v="4376.29"/>
    <n v="5831.9"/>
    <n v="6536.5499999999993"/>
    <n v="3354.5699999999997"/>
    <n v="60587.53"/>
    <n v="65760.87"/>
    <n v="65064.200000000012"/>
    <n v="64531.38"/>
    <n v="69952.010000000009"/>
    <n v="68889.09"/>
    <n v="71328.44"/>
    <n v="58861.96"/>
    <n v="54761.94"/>
    <n v="59719.39"/>
    <n v="60607.880000000005"/>
    <n v="75665.119999999995"/>
    <n v="56433.410000000025"/>
    <n v="59792.890000000029"/>
    <n v="59457.89"/>
    <n v="58201.649999999994"/>
    <n v="55302.460000000006"/>
    <n v="52854.650000000009"/>
    <n v="57355.210000000006"/>
    <n v="47405.63"/>
    <n v="46916.289999999994"/>
    <n v="47159.979999999996"/>
    <n v="49173.130000000005"/>
    <n v="38783.9"/>
    <n v="41269.86"/>
    <x v="134"/>
  </r>
  <r>
    <x v="1"/>
    <x v="6"/>
    <s v="Demais Categorias"/>
    <x v="0"/>
    <x v="6"/>
    <n v="4061087.3999999966"/>
    <n v="18141.07"/>
    <n v="9170.0400000000009"/>
    <x v="135"/>
    <n v="2536.7799999999997"/>
    <n v="1853.75"/>
    <n v="1985.74"/>
    <n v="1935.73"/>
    <n v="1817.73"/>
    <n v="1455.39"/>
    <n v="2067.7600000000002"/>
    <n v="2229.1899999999996"/>
    <n v="1761.1699999999996"/>
    <n v="2020.1999999999996"/>
    <n v="2196.7400000000002"/>
    <n v="2730.9300000000003"/>
    <n v="1944.72"/>
    <n v="3178.2499999999995"/>
    <n v="2482.7599999999998"/>
    <n v="1770.76"/>
    <n v="3283.2799999999997"/>
    <n v="3791.59"/>
    <n v="4987.29"/>
    <n v="4463.3499999999995"/>
    <n v="4084.7200000000003"/>
    <n v="4472.07"/>
    <n v="4319.5300000000007"/>
    <n v="5824.6200000000008"/>
    <n v="5123.2000000000007"/>
    <n v="2967.87"/>
    <n v="3132.16"/>
    <n v="3322.97"/>
    <n v="4814.93"/>
    <n v="6472.37"/>
    <n v="14119.14"/>
    <n v="4337.6399999999994"/>
    <n v="61616.72"/>
    <n v="66821.39"/>
    <n v="65965.190000000017"/>
    <n v="65445.009999999995"/>
    <n v="70911.63"/>
    <n v="69778.209999999992"/>
    <n v="72382.55"/>
    <n v="60141.71"/>
    <n v="55136.04"/>
    <n v="60411.19"/>
    <n v="61081.4"/>
    <n v="76398.909999999989"/>
    <n v="57187.370000000024"/>
    <n v="60463.410000000025"/>
    <n v="59855.06"/>
    <n v="58548.079999999994"/>
    <n v="55780.780000000006"/>
    <n v="53172.270000000011"/>
    <n v="57486.94000000001"/>
    <n v="47693.89"/>
    <n v="47308.749999999993"/>
    <n v="47612.39"/>
    <n v="49303.740000000005"/>
    <n v="39028.480000000003"/>
    <n v="41582.720000000001"/>
    <x v="135"/>
  </r>
  <r>
    <x v="1"/>
    <x v="6"/>
    <s v="Demais Categorias"/>
    <x v="0"/>
    <x v="7"/>
    <n v="4075261.1699999962"/>
    <n v="18238.95"/>
    <n v="9277.2000000000007"/>
    <x v="136"/>
    <n v="2616.9899999999993"/>
    <n v="1918.3799999999999"/>
    <n v="2032.32"/>
    <n v="1973.17"/>
    <n v="1868.77"/>
    <n v="1492.16"/>
    <n v="2161.0300000000002"/>
    <n v="2310.85"/>
    <n v="1842.8299999999995"/>
    <n v="2159.3699999999994"/>
    <n v="2388.3500000000004"/>
    <n v="2870.1000000000004"/>
    <n v="2083.89"/>
    <n v="3461.35"/>
    <n v="2664.85"/>
    <n v="1925.47"/>
    <n v="3487.5799999999995"/>
    <n v="4043.67"/>
    <n v="5266.95"/>
    <n v="4615.57"/>
    <n v="4314.3"/>
    <n v="4649.0499999999993"/>
    <n v="4504.3200000000006"/>
    <n v="6091.4500000000007"/>
    <n v="5351.880000000001"/>
    <n v="3099.33"/>
    <n v="3264.0899999999997"/>
    <n v="3415.74"/>
    <n v="4995.1400000000003"/>
    <n v="6719.59"/>
    <n v="14402.91"/>
    <n v="4622.95"/>
    <n v="61888.14"/>
    <n v="67000.13"/>
    <n v="66104.73000000001"/>
    <n v="65644.22"/>
    <n v="71095.03"/>
    <n v="69956.03"/>
    <n v="72600.91"/>
    <n v="60350.67"/>
    <n v="55330.48"/>
    <n v="60656.19"/>
    <n v="61302.42"/>
    <n v="76705.219999999987"/>
    <n v="57574.410000000025"/>
    <n v="60792.910000000025"/>
    <n v="60079.020000000004"/>
    <n v="58697.21"/>
    <n v="55999.820000000007"/>
    <n v="53269.600000000013"/>
    <n v="57541.44000000001"/>
    <n v="47757.04"/>
    <n v="47343.539999999994"/>
    <n v="47639.77"/>
    <n v="49345.08"/>
    <n v="39119.42"/>
    <n v="41692.79"/>
    <x v="136"/>
  </r>
  <r>
    <x v="2"/>
    <x v="7"/>
    <s v="SANEPAR"/>
    <x v="8"/>
    <x v="5"/>
    <n v="571215319.21999764"/>
    <n v="103285478.98999999"/>
    <n v="50691701.410000019"/>
    <x v="137"/>
    <n v="29671733.650000002"/>
    <n v="24559471.270000007"/>
    <n v="20791137.410000011"/>
    <n v="18638408.560000006"/>
    <n v="17398589.159999993"/>
    <n v="15198176.119999999"/>
    <n v="13071994.159999995"/>
    <n v="12797668.730000004"/>
    <n v="10646800.700000003"/>
    <n v="9952266.9000000022"/>
    <n v="8815019.7300000004"/>
    <n v="8078966.7600000063"/>
    <n v="7107763.580000001"/>
    <n v="6553621.0099999988"/>
    <n v="6062740.9400000041"/>
    <n v="6223831.7400000002"/>
    <n v="6163400.330000001"/>
    <n v="5814329.2400000012"/>
    <n v="5358835.9900000021"/>
    <n v="4539450.0599999996"/>
    <n v="3662937.3900000011"/>
    <n v="3319190.7600000012"/>
    <n v="2948896.65"/>
    <n v="2808302.3700000006"/>
    <n v="2642404.33"/>
    <n v="2539010.34"/>
    <n v="2442638.0800000005"/>
    <n v="2290012.63"/>
    <n v="2246655.370000001"/>
    <n v="2429381.37"/>
    <n v="2348020.81"/>
    <n v="2318609.6500000008"/>
    <n v="2193191.9700000002"/>
    <n v="2149779.5100000002"/>
    <n v="2129456.1100000008"/>
    <n v="2139437.0200000005"/>
    <n v="1994238.0700000003"/>
    <n v="1906136.4800000009"/>
    <n v="2093013.27"/>
    <n v="1595519.0799999996"/>
    <n v="1620809.75"/>
    <n v="1649834.0200000005"/>
    <n v="1719350.9300000006"/>
    <n v="1634253.4700000002"/>
    <n v="1539533.4100000001"/>
    <n v="1568929.8000000017"/>
    <n v="1536031.5500000003"/>
    <n v="1503292.8000000005"/>
    <n v="1443770.0999999996"/>
    <n v="1460927.1899999997"/>
    <n v="1374510.15"/>
    <n v="1290637.2999999993"/>
    <n v="1288909.8099999998"/>
    <n v="1375202.8099999991"/>
    <n v="1299715.8499999987"/>
    <n v="1269703.2899999996"/>
    <n v="1174042.78"/>
    <x v="137"/>
  </r>
  <r>
    <x v="2"/>
    <x v="7"/>
    <s v="SANEPAR"/>
    <x v="8"/>
    <x v="6"/>
    <n v="674515550.90999734"/>
    <n v="117127806.95999999"/>
    <n v="58532881.74000001"/>
    <x v="138"/>
    <n v="34414071.300000004"/>
    <n v="28687840.400000002"/>
    <n v="24167464.140000012"/>
    <n v="21676245.350000005"/>
    <n v="19843928.150000006"/>
    <n v="17590981.27"/>
    <n v="14875853.819999997"/>
    <n v="14378242.329999998"/>
    <n v="12222389.860000003"/>
    <n v="11252732.750000002"/>
    <n v="9961356.9100000001"/>
    <n v="9202829.110000005"/>
    <n v="8248155.2700000005"/>
    <n v="7617771.9500000002"/>
    <n v="7053118.6500000041"/>
    <n v="7178611.7400000002"/>
    <n v="7355021.2800000003"/>
    <n v="6980171.9300000034"/>
    <n v="6494628.4000000032"/>
    <n v="5489469.8899999978"/>
    <n v="5310189.45"/>
    <n v="3948906.0800000005"/>
    <n v="3519232.73"/>
    <n v="3342790.57"/>
    <n v="3147503.9899999998"/>
    <n v="3029351.6900000013"/>
    <n v="2926906.07"/>
    <n v="2783912.7099999995"/>
    <n v="2688725.5300000007"/>
    <n v="2914029.23"/>
    <n v="2791399.93"/>
    <n v="2741403.1100000008"/>
    <n v="2569525.4600000004"/>
    <n v="2517748.6900000013"/>
    <n v="2515735.5900000003"/>
    <n v="2515857.5800000005"/>
    <n v="2329476.04"/>
    <n v="2259928.5500000012"/>
    <n v="2441275.6399999997"/>
    <n v="1872256.7999999998"/>
    <n v="1879130.64"/>
    <n v="1917928.7500000009"/>
    <n v="1999484.1500000008"/>
    <n v="1884694.2500000005"/>
    <n v="1829138.5600000003"/>
    <n v="1828878.1900000011"/>
    <n v="1799531.0600000003"/>
    <n v="1790729.1500000004"/>
    <n v="1699062.7699999996"/>
    <n v="1713691.5399999996"/>
    <n v="1651716.95"/>
    <n v="1542986.6599999992"/>
    <n v="1547006.2199999995"/>
    <n v="1623259.8399999992"/>
    <n v="1534492.9199999988"/>
    <n v="1511601.6499999997"/>
    <n v="1392804.2599999998"/>
    <x v="138"/>
  </r>
  <r>
    <x v="2"/>
    <x v="7"/>
    <s v="SANEPAR"/>
    <x v="8"/>
    <x v="7"/>
    <n v="697335966.61999798"/>
    <n v="122089296.54999997"/>
    <n v="60968663.060000025"/>
    <x v="139"/>
    <n v="35770152.070000008"/>
    <n v="29830281.480000004"/>
    <n v="25136461.830000013"/>
    <n v="22537974.610000003"/>
    <n v="20618331.280000009"/>
    <n v="18268961.840000007"/>
    <n v="15462498.599999996"/>
    <n v="14915040.93"/>
    <n v="12684307.630000001"/>
    <n v="11673370.640000002"/>
    <n v="10333401.010000004"/>
    <n v="9549505.2400000058"/>
    <n v="8558428.6799999997"/>
    <n v="7891253.7599999988"/>
    <n v="7306304.3700000038"/>
    <n v="7414838.9899999984"/>
    <n v="7570565.1000000006"/>
    <n v="7187270.620000001"/>
    <n v="6668295.9000000013"/>
    <n v="5628774.7000000002"/>
    <n v="5418907.96"/>
    <n v="4043967.8000000007"/>
    <n v="3608475.7899999991"/>
    <n v="3425230.7399999998"/>
    <n v="3226839.96"/>
    <n v="3105269.3299999996"/>
    <n v="3004449.2600000002"/>
    <n v="2861211.6299999994"/>
    <n v="2764525.2900000005"/>
    <n v="2986292.1299999994"/>
    <n v="2862950.4200000004"/>
    <n v="2812347.540000001"/>
    <n v="2628627.3500000006"/>
    <n v="2575938.7200000007"/>
    <n v="2579123.6800000002"/>
    <n v="2576057.5700000008"/>
    <n v="2396123.06"/>
    <n v="2327976.98"/>
    <n v="2507680.8800000004"/>
    <n v="1938085.6299999997"/>
    <n v="1943305.3999999997"/>
    <n v="1980063.1400000008"/>
    <n v="2059631.0300000007"/>
    <n v="1941799.4400000004"/>
    <n v="1880946.1500000001"/>
    <n v="1882289.070000001"/>
    <n v="1852931.85"/>
    <n v="1838132.3500000003"/>
    <n v="1747115.3599999994"/>
    <n v="1759123.8299999998"/>
    <n v="1693633.9600000002"/>
    <n v="1586090.8299999996"/>
    <n v="1594638.2699999996"/>
    <n v="1664349.0999999989"/>
    <n v="1573528.3399999989"/>
    <n v="1546301.69"/>
    <n v="1426059.1699999997"/>
    <x v="139"/>
  </r>
  <r>
    <x v="2"/>
    <x v="7"/>
    <s v="SANEPAR"/>
    <x v="8"/>
    <x v="8"/>
    <n v="13873940727.019999"/>
    <n v="280207195.12"/>
    <n v="296229193.04000002"/>
    <x v="140"/>
    <n v="291755838.95999998"/>
    <n v="283099436.72000003"/>
    <n v="277884276.25"/>
    <n v="279374461.16000003"/>
    <n v="276642160.45999998"/>
    <n v="298196271.63"/>
    <n v="237669882.54999995"/>
    <n v="270184740.44"/>
    <n v="267846390.73000002"/>
    <n v="259498775.26999998"/>
    <n v="280323899.99000001"/>
    <n v="251218795.67000005"/>
    <n v="256511141.83000004"/>
    <n v="250822799.89999995"/>
    <n v="227198611.29000005"/>
    <n v="258414244.17000002"/>
    <n v="262018234.54999995"/>
    <n v="275020597.76999998"/>
    <n v="259529336.65000004"/>
    <n v="275693291.67999995"/>
    <n v="326101573.93000007"/>
    <n v="276517826.00999999"/>
    <n v="269430165.56"/>
    <n v="257860122.58999994"/>
    <n v="256131241.37999997"/>
    <n v="254741885.93000001"/>
    <n v="241710883.69"/>
    <n v="240128306.58000001"/>
    <n v="229114614.30000001"/>
    <n v="234900441.28999996"/>
    <n v="224713972.26999998"/>
    <n v="257307133.25"/>
    <n v="253684514.94"/>
    <n v="228738313.49999997"/>
    <n v="232057913.97000006"/>
    <n v="220954727.11000001"/>
    <n v="229168598.88000005"/>
    <n v="226643718.15000001"/>
    <n v="216948339.54000002"/>
    <n v="231181776.75"/>
    <n v="218573652.53999996"/>
    <n v="229419227.05000004"/>
    <n v="200333268.32000002"/>
    <n v="229193708.32999998"/>
    <n v="230775330.94999999"/>
    <n v="210249731.97999996"/>
    <n v="226552813.80000004"/>
    <n v="221260507.57999998"/>
    <n v="217748897.47999996"/>
    <n v="222388215.31999999"/>
    <n v="204323119.53"/>
    <n v="201002433.56000006"/>
    <n v="190436997.90999997"/>
    <n v="210850812.93000001"/>
    <n v="189018507.00000006"/>
    <n v="215139431.05000001"/>
    <n v="209734814.40000004"/>
    <x v="140"/>
  </r>
  <r>
    <x v="2"/>
    <x v="7"/>
    <s v="SANEPAR"/>
    <x v="8"/>
    <x v="9"/>
    <n v="8100527742.5100031"/>
    <n v="166383843.60999998"/>
    <n v="171425088.19000003"/>
    <x v="141"/>
    <n v="171916807.61000001"/>
    <n v="168200275.63000003"/>
    <n v="164103055.54000008"/>
    <n v="163649845.94000003"/>
    <n v="161034300.60999995"/>
    <n v="171311855.92999995"/>
    <n v="139367094.88"/>
    <n v="158303557.53999999"/>
    <n v="159620368.98999998"/>
    <n v="153166893.01999998"/>
    <n v="163003600.88000003"/>
    <n v="147381167.54000002"/>
    <n v="152519349.64000002"/>
    <n v="149523627.31"/>
    <n v="134963281.45000002"/>
    <n v="154777916.62"/>
    <n v="157794361.06999999"/>
    <n v="164347248.38999996"/>
    <n v="155377712.16999999"/>
    <n v="163525396.5"/>
    <n v="193604838.5"/>
    <n v="164663299.29000002"/>
    <n v="159744382.79999998"/>
    <n v="152493874.72"/>
    <n v="152078521.90000001"/>
    <n v="150403651.67000002"/>
    <n v="144349099.22999999"/>
    <n v="141342205.91000003"/>
    <n v="135201124.78"/>
    <n v="137793010.80000001"/>
    <n v="131394702.14000002"/>
    <n v="148836160.34"/>
    <n v="148706359.21000004"/>
    <n v="133773473.52"/>
    <n v="134883183.61999997"/>
    <n v="128953883.14000002"/>
    <n v="133789662.29999998"/>
    <n v="130442550.04999998"/>
    <n v="126788796.41"/>
    <n v="133146681.97999999"/>
    <n v="125916584.89000002"/>
    <n v="132517649.7"/>
    <n v="115857363.42000002"/>
    <n v="128194616.20999998"/>
    <n v="132627241.17"/>
    <n v="121251519.88000004"/>
    <n v="129968803.52"/>
    <n v="126531658.08"/>
    <n v="124328470.67"/>
    <n v="127555807.29000001"/>
    <n v="117498730.80999999"/>
    <n v="114633609.53"/>
    <n v="107431629.54000001"/>
    <n v="117552690.63000001"/>
    <n v="105917885.75999999"/>
    <n v="119109104.04999998"/>
    <n v="117357197.79000001"/>
    <x v="140"/>
  </r>
  <r>
    <x v="2"/>
    <x v="7"/>
    <s v="SANEPAR"/>
    <x v="8"/>
    <x v="10"/>
    <n v="21974468469.530003"/>
    <n v="446591038.73000002"/>
    <n v="467654281.23000002"/>
    <x v="142"/>
    <n v="463672646.56999999"/>
    <n v="451299712.35000002"/>
    <n v="441987331.79000008"/>
    <n v="443024307.10000002"/>
    <n v="437676461.06999993"/>
    <n v="469508127.55999994"/>
    <n v="377036977.42999995"/>
    <n v="428488297.98000002"/>
    <n v="427466759.72000003"/>
    <n v="412665668.28999996"/>
    <n v="443327500.87"/>
    <n v="398599963.21000004"/>
    <n v="409030491.47000003"/>
    <n v="400346427.20999992"/>
    <n v="362161892.74000007"/>
    <n v="413192160.79000002"/>
    <n v="419812595.61999995"/>
    <n v="439367846.15999997"/>
    <n v="414907048.82000005"/>
    <n v="439218688.17999995"/>
    <n v="519706412.43000007"/>
    <n v="441181125.30000001"/>
    <n v="429174548.36000001"/>
    <n v="410353997.30999994"/>
    <n v="408209763.27999997"/>
    <n v="405145537.60000002"/>
    <n v="386059982.91999996"/>
    <n v="381470512.49000001"/>
    <n v="364315739.08000004"/>
    <n v="372693452.08999997"/>
    <n v="356108674.40999997"/>
    <n v="406143293.59000003"/>
    <n v="402390874.15000004"/>
    <n v="362511787.01999998"/>
    <n v="366941097.59000003"/>
    <n v="349908610.25"/>
    <n v="362958261.18000007"/>
    <n v="357086268.19999999"/>
    <n v="343737135.95000005"/>
    <n v="364328458.73000002"/>
    <n v="344490237.42999995"/>
    <n v="361936876.75000006"/>
    <n v="316190631.74000001"/>
    <n v="357388324.53999996"/>
    <n v="363402572.12"/>
    <n v="331501251.86000001"/>
    <n v="356521617.32000005"/>
    <n v="347792165.65999997"/>
    <n v="342077368.14999998"/>
    <n v="349944022.61000001"/>
    <n v="321821850.33999997"/>
    <n v="315636043.09000003"/>
    <n v="297868627.44999999"/>
    <n v="328403503.56"/>
    <n v="294936392.76000005"/>
    <n v="334248535.10000002"/>
    <n v="327092012.19000006"/>
    <x v="140"/>
  </r>
  <r>
    <x v="2"/>
    <x v="7"/>
    <s v="SANEPAR"/>
    <x v="8"/>
    <x v="11"/>
    <m/>
    <n v="0.23127530566605103"/>
    <n v="0.1083956748491072"/>
    <x v="143"/>
    <n v="6.399284898407416E-2"/>
    <n v="5.4419425933409871E-2"/>
    <n v="4.7040120642820669E-2"/>
    <n v="4.2070848622292233E-2"/>
    <n v="3.9752170170324383E-2"/>
    <n v="3.2370421783716144E-2"/>
    <n v="3.4670323980164307E-2"/>
    <n v="2.9867020383827013E-2"/>
    <n v="2.4906733583153665E-2"/>
    <n v="2.4117021755747481E-2"/>
    <n v="1.9883764739839341E-2"/>
    <n v="2.0268358017242593E-2"/>
    <n v="1.7377099576258152E-2"/>
    <n v="1.6369875099602992E-2"/>
    <n v="1.6740416541705317E-2"/>
    <n v="1.5062802082450902E-2"/>
    <n v="1.4681313505845596E-2"/>
    <n v="1.3233397233812731E-2"/>
    <n v="1.2915750660878352E-2"/>
    <n v="1.033528440879922E-2"/>
    <n v="7.0480896567605214E-3"/>
    <n v="7.5234196788064658E-3"/>
    <n v="6.871089306830021E-3"/>
    <n v="6.8436091482215588E-3"/>
    <n v="6.473153186655943E-3"/>
    <n v="6.2669093063213331E-3"/>
    <n v="6.3270947212007945E-3"/>
    <n v="6.0031183407918878E-3"/>
    <n v="6.1667809787011654E-3"/>
    <n v="6.5184439285864895E-3"/>
    <n v="6.5935512913022848E-3"/>
    <n v="5.7088463273768288E-3"/>
    <n v="5.4504018626984063E-3"/>
    <n v="5.9302334075040592E-3"/>
    <n v="5.8032641314528875E-3"/>
    <n v="6.1142737198476823E-3"/>
    <n v="5.4944005504010494E-3"/>
    <n v="5.3380279494040792E-3"/>
    <n v="6.0889937428944231E-3"/>
    <n v="4.3793424361131834E-3"/>
    <n v="4.7049511826277712E-3"/>
    <n v="4.5583473969677511E-3"/>
    <n v="5.4377035794463497E-3"/>
    <n v="4.5727668135311164E-3"/>
    <n v="4.2364405981464197E-3"/>
    <n v="4.732802036785653E-3"/>
    <n v="4.3083826488459955E-3"/>
    <n v="4.3223883354221752E-3"/>
    <n v="4.2205952057223217E-3"/>
    <n v="4.1747453752857796E-3"/>
    <n v="4.2710280502950638E-3"/>
    <n v="4.0890048150552588E-3"/>
    <n v="4.3271082995014485E-3"/>
    <n v="4.1875400082287692E-3"/>
    <n v="4.4067666178368922E-3"/>
    <n v="3.798680193527644E-3"/>
    <n v="3.5893349156995804E-3"/>
    <x v="14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CD70353-9300-4F50-9989-467395AA3509}" name="Tabela dinâmica4" cacheId="2" dataOnRows="1" applyNumberFormats="0" applyBorderFormats="0" applyFontFormats="0" applyPatternFormats="0" applyAlignmentFormats="0" applyWidthHeightFormats="1" dataCaption="Dados" updatedVersion="6" showMemberPropertyTips="0" useAutoFormatting="1" rowGrandTotals="0" colGrandTotals="0" itemPrintTitles="1" createdVersion="1" indent="0" compact="0" compactData="0" gridDropZones="1" chartFormat="3">
  <location ref="A1:B62" firstHeaderRow="1" firstDataRow="2" firstDataCol="1"/>
  <pivotFields count="67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13">
        <item x="11"/>
        <item h="1" x="10"/>
        <item h="1" x="8"/>
        <item h="1" x="9"/>
        <item h="1" x="0"/>
        <item h="1" x="1"/>
        <item h="1" x="3"/>
        <item h="1" x="4"/>
        <item h="1" x="5"/>
        <item h="1" x="6"/>
        <item h="1" x="7"/>
        <item h="1" x="2"/>
        <item t="default"/>
      </items>
    </pivotField>
    <pivotField compact="0" outline="0" subtotalTop="0" showAll="0" includeNewItemsInFilter="1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compact="0" outline="0" subtotalTop="0" showAll="0" includeNewItemsInFilter="1" defaultSubtotal="0">
      <items count="141">
        <item x="13"/>
        <item x="48"/>
        <item x="66"/>
        <item x="60"/>
        <item x="81"/>
        <item x="68"/>
        <item x="70"/>
        <item x="3"/>
        <item x="78"/>
        <item x="62"/>
        <item x="28"/>
        <item x="7"/>
        <item x="63"/>
        <item x="98"/>
        <item x="99"/>
        <item x="49"/>
        <item x="64"/>
        <item x="43"/>
        <item x="75"/>
        <item x="40"/>
        <item x="71"/>
        <item x="20"/>
        <item x="45"/>
        <item x="23"/>
        <item x="65"/>
        <item x="131"/>
        <item x="132"/>
        <item x="133"/>
        <item x="29"/>
        <item x="8"/>
        <item x="1"/>
        <item x="74"/>
        <item x="56"/>
        <item x="86"/>
        <item x="47"/>
        <item x="80"/>
        <item x="87"/>
        <item x="88"/>
        <item x="100"/>
        <item x="101"/>
        <item x="36"/>
        <item x="82"/>
        <item x="67"/>
        <item x="59"/>
        <item x="73"/>
        <item x="16"/>
        <item x="77"/>
        <item x="52"/>
        <item x="120"/>
        <item x="121"/>
        <item x="122"/>
        <item x="32"/>
        <item x="69"/>
        <item x="39"/>
        <item x="19"/>
        <item x="51"/>
        <item x="27"/>
        <item x="11"/>
        <item x="128"/>
        <item x="129"/>
        <item x="130"/>
        <item x="108"/>
        <item x="76"/>
        <item x="44"/>
        <item x="6"/>
        <item x="109"/>
        <item x="110"/>
        <item x="53"/>
        <item x="96"/>
        <item x="25"/>
        <item x="97"/>
        <item x="61"/>
        <item x="31"/>
        <item x="4"/>
        <item x="10"/>
        <item x="2"/>
        <item x="72"/>
        <item x="37"/>
        <item x="35"/>
        <item x="92"/>
        <item x="93"/>
        <item x="105"/>
        <item x="106"/>
        <item x="107"/>
        <item x="55"/>
        <item x="42"/>
        <item x="33"/>
        <item x="15"/>
        <item x="24"/>
        <item x="12"/>
        <item x="79"/>
        <item x="57"/>
        <item x="54"/>
        <item x="17"/>
        <item x="89"/>
        <item x="117"/>
        <item x="90"/>
        <item x="91"/>
        <item x="41"/>
        <item x="123"/>
        <item x="50"/>
        <item x="0"/>
        <item x="21"/>
        <item x="118"/>
        <item x="119"/>
        <item x="111"/>
        <item x="112"/>
        <item x="113"/>
        <item x="14"/>
        <item x="124"/>
        <item x="134"/>
        <item x="135"/>
        <item x="136"/>
        <item x="38"/>
        <item x="58"/>
        <item x="26"/>
        <item x="22"/>
        <item x="9"/>
        <item x="34"/>
        <item x="83"/>
        <item x="84"/>
        <item x="85"/>
        <item x="114"/>
        <item x="30"/>
        <item x="115"/>
        <item x="116"/>
        <item x="18"/>
        <item x="5"/>
        <item x="102"/>
        <item x="46"/>
        <item x="103"/>
        <item x="104"/>
        <item x="125"/>
        <item x="94"/>
        <item x="126"/>
        <item x="127"/>
        <item x="95"/>
        <item x="137"/>
        <item x="138"/>
        <item x="139"/>
        <item x="140"/>
      </items>
    </pivotField>
  </pivotFields>
  <rowFields count="1">
    <field x="-2"/>
  </rowFields>
  <rowItems count="6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  <i i="34">
      <x v="34"/>
    </i>
    <i i="35">
      <x v="35"/>
    </i>
    <i i="36">
      <x v="36"/>
    </i>
    <i i="37">
      <x v="37"/>
    </i>
    <i i="38">
      <x v="38"/>
    </i>
    <i i="39">
      <x v="39"/>
    </i>
    <i i="40">
      <x v="40"/>
    </i>
    <i i="41">
      <x v="41"/>
    </i>
    <i i="42">
      <x v="42"/>
    </i>
    <i i="43">
      <x v="43"/>
    </i>
    <i i="44">
      <x v="44"/>
    </i>
    <i i="45">
      <x v="45"/>
    </i>
    <i i="46">
      <x v="46"/>
    </i>
    <i i="47">
      <x v="47"/>
    </i>
    <i i="48">
      <x v="48"/>
    </i>
    <i i="49">
      <x v="49"/>
    </i>
    <i i="50">
      <x v="50"/>
    </i>
    <i i="51">
      <x v="51"/>
    </i>
    <i i="52">
      <x v="52"/>
    </i>
    <i i="53">
      <x v="53"/>
    </i>
    <i i="54">
      <x v="54"/>
    </i>
    <i i="55">
      <x v="55"/>
    </i>
    <i i="56">
      <x v="56"/>
    </i>
    <i i="57">
      <x v="57"/>
    </i>
    <i i="58">
      <x v="58"/>
    </i>
    <i i="59">
      <x v="59"/>
    </i>
  </rowItems>
  <colFields count="1">
    <field x="4"/>
  </colFields>
  <colItems count="1">
    <i>
      <x/>
    </i>
  </colItems>
  <dataFields count="60">
    <dataField name="1º - nov/2021" fld="6" baseField="0" baseItem="0"/>
    <dataField name="2º - out/2021" fld="7" baseField="0" baseItem="0"/>
    <dataField name="3º - set/2021" fld="8" baseField="0" baseItem="0"/>
    <dataField name="4º - ago/21" fld="9" baseField="0" baseItem="0"/>
    <dataField name="5º - jul/21" fld="10" baseField="0" baseItem="0"/>
    <dataField name="6º - jun/21" fld="11" baseField="0" baseItem="0"/>
    <dataField name="7º - mai/21" fld="12" baseField="0" baseItem="0"/>
    <dataField name="8º - abr/21" fld="13" baseField="0" baseItem="0"/>
    <dataField name="9º - mar/21" fld="14" baseField="0" baseItem="0"/>
    <dataField name="10º - fev/21" fld="15" baseField="0" baseItem="0"/>
    <dataField name="11º - jan/21" fld="16" baseField="0" baseItem="0"/>
    <dataField name="12º - dez/20" fld="17" baseField="0" baseItem="0"/>
    <dataField name="13º - nov/20" fld="18" baseField="0" baseItem="0"/>
    <dataField name="14º - out/20" fld="19" baseField="0" baseItem="0"/>
    <dataField name="15º - set/20" fld="20" baseField="0" baseItem="0"/>
    <dataField name="16º - ago/20" fld="21" baseField="0" baseItem="0"/>
    <dataField name="17º -  jul/20" fld="22" baseField="0" baseItem="0"/>
    <dataField name="18º - jun/20" fld="23" baseField="0" baseItem="0"/>
    <dataField name="19º - mai/20" fld="24" baseField="0" baseItem="0"/>
    <dataField name="20º - abr/20" fld="25" baseField="0" baseItem="0"/>
    <dataField name="21º - mar/20" fld="26" baseField="0" baseItem="0"/>
    <dataField name="22º - fev/20" fld="27" baseField="0" baseItem="0"/>
    <dataField name="23º - jan/20" fld="28" baseField="0" baseItem="0"/>
    <dataField name="24º - dez/19" fld="29" baseField="0" baseItem="0"/>
    <dataField name="25º - nov/19" fld="30" baseField="0" baseItem="0"/>
    <dataField name="26º - out/19" fld="31" baseField="0" baseItem="0"/>
    <dataField name="27º -  set/19" fld="32" baseField="0" baseItem="0"/>
    <dataField name="28º - ago/19" fld="33" baseField="0" baseItem="0"/>
    <dataField name="29º - jul/19" fld="34" baseField="0" baseItem="0"/>
    <dataField name="30º - jun/19" fld="35" baseField="0" baseItem="0"/>
    <dataField name="31º - mai/19" fld="36" baseField="0" baseItem="0"/>
    <dataField name="32º - abr/19" fld="37" baseField="0" baseItem="0"/>
    <dataField name="33º - mar/19" fld="38" baseField="0" baseItem="0"/>
    <dataField name="34º - fev/19" fld="39" baseField="0" baseItem="0"/>
    <dataField name="35º - jan/19" fld="40" baseField="0" baseItem="0"/>
    <dataField name="36º - dez/18" fld="41" baseField="0" baseItem="0"/>
    <dataField name="37º - nov/18" fld="42" baseField="0" baseItem="0"/>
    <dataField name="38º - out/18" fld="43" baseField="0" baseItem="0"/>
    <dataField name="39º - set/18" fld="44" baseField="0" baseItem="0"/>
    <dataField name="40º - ago/18" fld="45" baseField="0" baseItem="0"/>
    <dataField name="41º - jul/18" fld="46" baseField="0" baseItem="0"/>
    <dataField name="42º - jun/18" fld="47" baseField="0" baseItem="0"/>
    <dataField name="43º - mai/18" fld="48" baseField="0" baseItem="0"/>
    <dataField name="44º - abr/18" fld="49" baseField="0" baseItem="0"/>
    <dataField name="45º - mar/18" fld="50" baseField="0" baseItem="0"/>
    <dataField name="46º - fev/18" fld="51" baseField="0" baseItem="0"/>
    <dataField name="47º - jan/18" fld="52" baseField="0" baseItem="0"/>
    <dataField name="48º - dez/17" fld="53" baseField="0" baseItem="0"/>
    <dataField name="49º - nov/17" fld="54" baseField="0" baseItem="0"/>
    <dataField name="50º - out/17" fld="55" baseField="0" baseItem="0"/>
    <dataField name="51º - set/17" fld="56" baseField="0" baseItem="0"/>
    <dataField name="52º - ago/17" fld="57" baseField="0" baseItem="0"/>
    <dataField name="53º - jul/17" fld="58" baseField="0" baseItem="0"/>
    <dataField name="54º - jun/17" fld="59" baseField="0" baseItem="0"/>
    <dataField name="55º - mai/17" fld="60" baseField="0" baseItem="0"/>
    <dataField name="56º - abr/17" fld="61" baseField="0" baseItem="0"/>
    <dataField name="57º - mar/17" fld="62" baseField="0" baseItem="0"/>
    <dataField name="58º - fev/17" fld="63" baseField="0" baseItem="0"/>
    <dataField name="59º - jan/17" fld="64" baseField="0" baseItem="0"/>
    <dataField name="60º - dez/16" fld="65" baseField="0" baseItem="0"/>
  </dataFields>
  <formats count="3">
    <format dxfId="0">
      <pivotArea outline="0" fieldPosition="0"/>
    </format>
    <format dxfId="1">
      <pivotArea outline="0" fieldPosition="0"/>
    </format>
    <format dxfId="2">
      <pivotArea outline="0" fieldPosition="0"/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DE6063F-7766-4A46-B4F8-A1A40D8F74C2}" name="Tabela dinâmica3" cacheId="2" applyNumberFormats="0" applyBorderFormats="0" applyFontFormats="0" applyPatternFormats="0" applyAlignmentFormats="0" applyWidthHeightFormats="1" dataCaption="Dados" updatedVersion="6" showMemberPropertyTips="0" useAutoFormatting="1" rowGrandTotals="0" colGrandTotals="0" itemPrintTitles="1" createdVersion="1" indent="0" compact="0" compactData="0" gridDropZones="1">
  <location ref="A67:BM104" firstHeaderRow="1" firstDataRow="2" firstDataCol="3" rowPageCount="1" colPageCount="1"/>
  <pivotFields count="67">
    <pivotField axis="axisPage" compact="0" outline="0" subtotalTop="0" showAll="0" includeNewItemsInFilter="1" defaultSubtotal="0">
      <items count="3">
        <item x="0"/>
        <item x="1"/>
        <item x="2"/>
      </items>
    </pivotField>
    <pivotField axis="axisRow" compact="0" outline="0" subtotalTop="0" showAll="0" includeNewItemsInFilter="1" defaultSubtotal="0">
      <items count="8">
        <item x="5"/>
        <item x="0"/>
        <item x="1"/>
        <item x="4"/>
        <item x="2"/>
        <item x="3"/>
        <item x="6"/>
        <item x="7"/>
      </items>
    </pivotField>
    <pivotField compact="0" outline="0" subtotalTop="0" showAll="0" includeNewItemsInFilter="1" defaultSubtotal="0"/>
    <pivotField axis="axisRow" compact="0" outline="0" subtotalTop="0" showAll="0" includeNewItemsInFilter="1" defaultSubtotal="0">
      <items count="9">
        <item x="0"/>
        <item x="7"/>
        <item x="1"/>
        <item x="2"/>
        <item x="3"/>
        <item x="4"/>
        <item x="5"/>
        <item x="8"/>
        <item x="6"/>
      </items>
    </pivotField>
    <pivotField axis="axisRow" compact="0" outline="0" subtotalTop="0" showAll="0" includeNewItemsInFilter="1" defaultSubtotal="0">
      <items count="12">
        <item x="11"/>
        <item h="1" x="10"/>
        <item h="1" x="8"/>
        <item h="1" x="9"/>
        <item h="1" x="0"/>
        <item h="1" x="1"/>
        <item h="1" x="3"/>
        <item h="1" x="4"/>
        <item x="5"/>
        <item x="6"/>
        <item h="1" x="7"/>
        <item x="2"/>
      </items>
    </pivotField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>
      <items count="144">
        <item x="33"/>
        <item x="143"/>
        <item x="52"/>
        <item x="73"/>
        <item x="60"/>
        <item x="50"/>
        <item x="82"/>
        <item x="55"/>
        <item x="68"/>
        <item x="48"/>
        <item x="31"/>
        <item x="12"/>
        <item x="81"/>
        <item x="54"/>
        <item x="83"/>
        <item x="37"/>
        <item x="117"/>
        <item x="118"/>
        <item x="119"/>
        <item x="58"/>
        <item x="79"/>
        <item x="66"/>
        <item x="18"/>
        <item x="72"/>
        <item x="14"/>
        <item x="131"/>
        <item x="56"/>
        <item x="132"/>
        <item x="133"/>
        <item x="59"/>
        <item x="65"/>
        <item x="63"/>
        <item x="51"/>
        <item x="29"/>
        <item x="67"/>
        <item x="36"/>
        <item x="32"/>
        <item x="64"/>
        <item x="38"/>
        <item x="61"/>
        <item x="17"/>
        <item x="10"/>
        <item x="13"/>
        <item x="111"/>
        <item x="112"/>
        <item x="128"/>
        <item x="113"/>
        <item x="129"/>
        <item x="130"/>
        <item x="120"/>
        <item x="70"/>
        <item x="78"/>
        <item x="42"/>
        <item x="121"/>
        <item x="122"/>
        <item x="57"/>
        <item x="40"/>
        <item x="23"/>
        <item x="77"/>
        <item x="19"/>
        <item x="71"/>
        <item x="34"/>
        <item x="134"/>
        <item x="135"/>
        <item x="136"/>
        <item x="49"/>
        <item x="15"/>
        <item x="21"/>
        <item x="4"/>
        <item x="80"/>
        <item x="1"/>
        <item x="123"/>
        <item x="124"/>
        <item x="93"/>
        <item x="47"/>
        <item x="94"/>
        <item x="95"/>
        <item x="87"/>
        <item x="41"/>
        <item x="62"/>
        <item x="76"/>
        <item x="88"/>
        <item x="89"/>
        <item x="11"/>
        <item x="30"/>
        <item x="75"/>
        <item x="43"/>
        <item x="22"/>
        <item x="35"/>
        <item x="114"/>
        <item x="115"/>
        <item x="116"/>
        <item x="46"/>
        <item x="27"/>
        <item x="28"/>
        <item x="53"/>
        <item x="45"/>
        <item x="16"/>
        <item x="69"/>
        <item x="2"/>
        <item x="9"/>
        <item x="125"/>
        <item x="90"/>
        <item x="8"/>
        <item x="91"/>
        <item x="92"/>
        <item x="108"/>
        <item x="109"/>
        <item x="24"/>
        <item x="110"/>
        <item x="126"/>
        <item x="127"/>
        <item x="26"/>
        <item x="105"/>
        <item x="106"/>
        <item x="107"/>
        <item x="5"/>
        <item x="7"/>
        <item x="39"/>
        <item x="96"/>
        <item x="97"/>
        <item x="98"/>
        <item x="102"/>
        <item x="103"/>
        <item x="104"/>
        <item x="74"/>
        <item x="20"/>
        <item x="0"/>
        <item x="44"/>
        <item x="84"/>
        <item x="85"/>
        <item x="86"/>
        <item x="25"/>
        <item x="6"/>
        <item x="99"/>
        <item x="100"/>
        <item x="101"/>
        <item x="137"/>
        <item x="138"/>
        <item x="139"/>
        <item x="141"/>
        <item x="140"/>
        <item x="142"/>
        <item x="3"/>
      </items>
    </pivotField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  <pivotField dataField="1" compact="0" outline="0" subtotalTop="0" showAll="0" includeNewItemsInFilter="1" defaultSubtotal="0"/>
  </pivotFields>
  <rowFields count="3">
    <field x="1"/>
    <field x="3"/>
    <field x="4"/>
  </rowFields>
  <rowItems count="36">
    <i>
      <x/>
      <x/>
      <x v="8"/>
    </i>
    <i r="2">
      <x v="9"/>
    </i>
    <i r="2">
      <x v="11"/>
    </i>
    <i r="1">
      <x v="6"/>
      <x v="8"/>
    </i>
    <i r="2">
      <x v="9"/>
    </i>
    <i r="2">
      <x v="11"/>
    </i>
    <i r="1">
      <x v="8"/>
      <x v="8"/>
    </i>
    <i r="2">
      <x v="9"/>
    </i>
    <i r="2">
      <x v="11"/>
    </i>
    <i>
      <x v="1"/>
      <x/>
      <x v="8"/>
    </i>
    <i r="2">
      <x v="9"/>
    </i>
    <i r="2">
      <x v="11"/>
    </i>
    <i r="1">
      <x v="2"/>
      <x v="8"/>
    </i>
    <i r="2">
      <x v="9"/>
    </i>
    <i r="2">
      <x v="11"/>
    </i>
    <i>
      <x v="2"/>
      <x/>
      <x v="8"/>
    </i>
    <i r="2">
      <x v="9"/>
    </i>
    <i r="2">
      <x v="11"/>
    </i>
    <i>
      <x v="3"/>
      <x v="5"/>
      <x v="8"/>
    </i>
    <i r="2">
      <x v="9"/>
    </i>
    <i r="2">
      <x v="11"/>
    </i>
    <i>
      <x v="4"/>
      <x v="3"/>
      <x v="8"/>
    </i>
    <i r="2">
      <x v="9"/>
    </i>
    <i r="2">
      <x v="11"/>
    </i>
    <i>
      <x v="5"/>
      <x v="4"/>
      <x v="8"/>
    </i>
    <i r="2">
      <x v="9"/>
    </i>
    <i r="2">
      <x v="11"/>
    </i>
    <i>
      <x v="6"/>
      <x/>
      <x v="8"/>
    </i>
    <i r="2">
      <x v="9"/>
    </i>
    <i r="2">
      <x v="11"/>
    </i>
    <i r="1">
      <x v="1"/>
      <x v="8"/>
    </i>
    <i r="2">
      <x v="9"/>
    </i>
    <i r="2">
      <x v="11"/>
    </i>
    <i>
      <x v="7"/>
      <x v="7"/>
      <x/>
    </i>
    <i r="2">
      <x v="8"/>
    </i>
    <i r="2">
      <x v="9"/>
    </i>
  </rowItems>
  <colFields count="1">
    <field x="-2"/>
  </colFields>
  <colItems count="6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  <i i="34">
      <x v="34"/>
    </i>
    <i i="35">
      <x v="35"/>
    </i>
    <i i="36">
      <x v="36"/>
    </i>
    <i i="37">
      <x v="37"/>
    </i>
    <i i="38">
      <x v="38"/>
    </i>
    <i i="39">
      <x v="39"/>
    </i>
    <i i="40">
      <x v="40"/>
    </i>
    <i i="41">
      <x v="41"/>
    </i>
    <i i="42">
      <x v="42"/>
    </i>
    <i i="43">
      <x v="43"/>
    </i>
    <i i="44">
      <x v="44"/>
    </i>
    <i i="45">
      <x v="45"/>
    </i>
    <i i="46">
      <x v="46"/>
    </i>
    <i i="47">
      <x v="47"/>
    </i>
    <i i="48">
      <x v="48"/>
    </i>
    <i i="49">
      <x v="49"/>
    </i>
    <i i="50">
      <x v="50"/>
    </i>
    <i i="51">
      <x v="51"/>
    </i>
    <i i="52">
      <x v="52"/>
    </i>
    <i i="53">
      <x v="53"/>
    </i>
    <i i="54">
      <x v="54"/>
    </i>
    <i i="55">
      <x v="55"/>
    </i>
    <i i="56">
      <x v="56"/>
    </i>
    <i i="57">
      <x v="57"/>
    </i>
    <i i="58">
      <x v="58"/>
    </i>
    <i i="59">
      <x v="59"/>
    </i>
    <i i="60">
      <x v="60"/>
    </i>
    <i i="61">
      <x v="61"/>
    </i>
  </colItems>
  <pageFields count="1">
    <pageField fld="0" hier="0"/>
  </pageFields>
  <dataFields count="62">
    <dataField name="Soma de Acumulado" fld="5" baseField="4" baseItem="8"/>
    <dataField name="Soma de nov/21" fld="6" baseField="4" baseItem="8"/>
    <dataField name="Soma de out/21" fld="7" baseField="4" baseItem="8"/>
    <dataField name="Soma de set/21" fld="8" baseField="4" baseItem="8"/>
    <dataField name="Soma de ago/21" fld="9" baseField="4" baseItem="8"/>
    <dataField name="Soma de jul/21" fld="10" baseField="4" baseItem="8"/>
    <dataField name="Soma de jun/21" fld="11" baseField="4" baseItem="8"/>
    <dataField name="Soma de mai/21" fld="12" baseField="4" baseItem="8"/>
    <dataField name="Soma de abr/21" fld="13" baseField="4" baseItem="8"/>
    <dataField name="Soma de mar/21" fld="14" baseField="4" baseItem="8"/>
    <dataField name="Soma de fev/21" fld="15" baseField="4" baseItem="8"/>
    <dataField name="Soma de jan/21" fld="16" baseField="4" baseItem="8"/>
    <dataField name="Soma de dez/20" fld="17" baseField="4" baseItem="8"/>
    <dataField name="Soma de nov/20" fld="18" baseField="4" baseItem="8"/>
    <dataField name="Soma de out/20" fld="19" baseField="4" baseItem="8"/>
    <dataField name="Soma de set/20" fld="20" baseField="4" baseItem="8"/>
    <dataField name="Soma de ago/20" fld="21" baseField="4" baseItem="8"/>
    <dataField name="Soma de jul/20" fld="22" baseField="4" baseItem="8"/>
    <dataField name="Soma de jun/20" fld="23" baseField="4" baseItem="8"/>
    <dataField name="Soma de mai/20" fld="24" baseField="4" baseItem="8"/>
    <dataField name="Soma de abr/20" fld="25" baseField="4" baseItem="8"/>
    <dataField name="Soma de mar/20" fld="26" baseField="4" baseItem="8"/>
    <dataField name="Soma de fev/20" fld="27" baseField="4" baseItem="8"/>
    <dataField name="Soma de jan/20" fld="28" baseField="4" baseItem="8"/>
    <dataField name="Soma de dez/19" fld="29" baseField="4" baseItem="8"/>
    <dataField name="Soma de nov/19" fld="30" baseField="4" baseItem="8"/>
    <dataField name="Soma de out/19" fld="31" baseField="4" baseItem="8"/>
    <dataField name="Soma de set/19" fld="32" baseField="4" baseItem="8"/>
    <dataField name="Soma de ago/19" fld="33" baseField="4" baseItem="8"/>
    <dataField name="Soma de jul/19" fld="34" baseField="4" baseItem="8"/>
    <dataField name="Soma de jun/19" fld="35" baseField="4" baseItem="8"/>
    <dataField name="Soma de mai/19" fld="36" baseField="4" baseItem="8"/>
    <dataField name="Soma de abr/19" fld="37" baseField="4" baseItem="8"/>
    <dataField name="Soma de mar/19" fld="38" baseField="4" baseItem="8"/>
    <dataField name="Soma de fev/19" fld="39" baseField="4" baseItem="8"/>
    <dataField name="Soma de jan/19" fld="40" baseField="4" baseItem="8"/>
    <dataField name="Soma de dez/18" fld="41" baseField="4" baseItem="8"/>
    <dataField name="Soma de nov/18" fld="42" baseField="4" baseItem="8"/>
    <dataField name="Soma de out/18" fld="43" baseField="4" baseItem="8"/>
    <dataField name="Soma de set/18" fld="44" baseField="4" baseItem="8"/>
    <dataField name="Soma de ago/18" fld="45" baseField="4" baseItem="8"/>
    <dataField name="Soma de jul/18" fld="46" baseField="4" baseItem="8"/>
    <dataField name="Soma de jun/18" fld="47" baseField="4" baseItem="8"/>
    <dataField name="Soma de mai/18" fld="48" baseField="4" baseItem="8"/>
    <dataField name="Soma de abr/18" fld="49" baseField="4" baseItem="8"/>
    <dataField name="Soma de mar/18" fld="50" baseField="4" baseItem="8"/>
    <dataField name="Soma de fev/18" fld="51" baseField="4" baseItem="8"/>
    <dataField name="Soma de jan/18" fld="52" baseField="4" baseItem="8"/>
    <dataField name="Soma de dez/17" fld="53" baseField="4" baseItem="8"/>
    <dataField name="Soma de nov/17" fld="54" baseField="4" baseItem="8"/>
    <dataField name="Soma de out/17" fld="55" baseField="4" baseItem="8"/>
    <dataField name="Soma de set/17" fld="56" baseField="4" baseItem="8"/>
    <dataField name="Soma de ago/17" fld="57" baseField="4" baseItem="8"/>
    <dataField name="Soma de jul/17" fld="58" baseField="4" baseItem="8"/>
    <dataField name="Soma de jun/17" fld="59" baseField="4" baseItem="8"/>
    <dataField name="Soma de mai/17" fld="60" baseField="4" baseItem="8"/>
    <dataField name="Soma de abr/17" fld="61" baseField="4" baseItem="8"/>
    <dataField name="Soma de mar/17" fld="62" baseField="4" baseItem="8"/>
    <dataField name="Soma de fev/17" fld="63" baseField="4" baseItem="8"/>
    <dataField name="Soma de jan/17" fld="64" baseField="4" baseItem="8"/>
    <dataField name="Soma de dez/16" fld="65" baseField="4" baseItem="8"/>
    <dataField name="Soma de 61º mês para trás" fld="66" baseField="4" baseItem="8"/>
  </dataFields>
  <formats count="4">
    <format dxfId="3">
      <pivotArea outline="0" fieldPosition="0"/>
    </format>
    <format dxfId="4">
      <pivotArea outline="0" fieldPosition="0">
        <references count="4">
          <reference field="4294967294" count="57" selected="0"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</reference>
          <reference field="1" count="1" selected="0">
            <x v="7"/>
          </reference>
          <reference field="3" count="1" selected="0">
            <x v="7"/>
          </reference>
          <reference field="4" count="1" selected="0">
            <x v="0"/>
          </reference>
        </references>
      </pivotArea>
    </format>
    <format dxfId="5">
      <pivotArea outline="0" fieldPosition="0">
        <references count="4">
          <reference field="4294967294" count="57" selected="0"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</reference>
          <reference field="1" count="1" selected="0">
            <x v="7"/>
          </reference>
          <reference field="3" count="1" selected="0">
            <x v="7"/>
          </reference>
          <reference field="4" count="1" selected="0">
            <x v="0"/>
          </reference>
        </references>
      </pivotArea>
    </format>
    <format dxfId="6">
      <pivotArea outline="0" fieldPosition="0">
        <references count="4">
          <reference field="4294967294" count="57" selected="0"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</reference>
          <reference field="1" count="1" selected="0">
            <x v="7"/>
          </reference>
          <reference field="3" count="1" selected="0">
            <x v="7"/>
          </reference>
          <reference field="4" count="1" selected="0">
            <x v="0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FC322-6FE4-454D-9849-D31168ACC04C}">
  <sheetPr>
    <tabColor theme="9" tint="0.79998168889431442"/>
  </sheetPr>
  <dimension ref="A1:BM109"/>
  <sheetViews>
    <sheetView showGridLines="0" tabSelected="1" topLeftCell="A13" zoomScale="85" zoomScaleNormal="85" workbookViewId="0">
      <selection activeCell="B3" sqref="B3"/>
    </sheetView>
  </sheetViews>
  <sheetFormatPr defaultRowHeight="14.4" x14ac:dyDescent="0.3"/>
  <cols>
    <col min="1" max="1" width="12.5546875" customWidth="1"/>
    <col min="2" max="2" width="10" customWidth="1"/>
    <col min="3" max="3" width="18.33203125" customWidth="1"/>
    <col min="4" max="4" width="20.109375" customWidth="1"/>
    <col min="5" max="5" width="18.109375" customWidth="1"/>
    <col min="6" max="17" width="17" customWidth="1"/>
    <col min="18" max="22" width="16" customWidth="1"/>
    <col min="23" max="23" width="16.109375" customWidth="1"/>
    <col min="24" max="24" width="16" customWidth="1"/>
    <col min="25" max="25" width="16.109375" customWidth="1"/>
    <col min="26" max="34" width="16" customWidth="1"/>
    <col min="35" max="35" width="16.109375" customWidth="1"/>
    <col min="36" max="36" width="16" customWidth="1"/>
    <col min="37" max="37" width="16.109375" customWidth="1"/>
    <col min="38" max="46" width="16" customWidth="1"/>
    <col min="47" max="47" width="16.109375" customWidth="1"/>
    <col min="48" max="48" width="16" customWidth="1"/>
    <col min="49" max="49" width="16.109375" customWidth="1"/>
    <col min="50" max="58" width="16" customWidth="1"/>
    <col min="59" max="59" width="16.109375" customWidth="1"/>
    <col min="60" max="60" width="16" customWidth="1"/>
    <col min="61" max="61" width="16.109375" customWidth="1"/>
    <col min="62" max="64" width="16" customWidth="1"/>
    <col min="65" max="65" width="26.109375" customWidth="1"/>
  </cols>
  <sheetData>
    <row r="1" spans="1:2" x14ac:dyDescent="0.3">
      <c r="A1" s="14"/>
      <c r="B1" s="15" t="s">
        <v>73</v>
      </c>
    </row>
    <row r="2" spans="1:2" x14ac:dyDescent="0.3">
      <c r="A2" s="14" t="s">
        <v>74</v>
      </c>
      <c r="B2" s="15" t="s">
        <v>75</v>
      </c>
    </row>
    <row r="3" spans="1:2" x14ac:dyDescent="0.3">
      <c r="A3" s="14" t="s">
        <v>1</v>
      </c>
      <c r="B3" s="16">
        <v>0.23127530566605103</v>
      </c>
    </row>
    <row r="4" spans="1:2" x14ac:dyDescent="0.3">
      <c r="A4" s="17" t="s">
        <v>2</v>
      </c>
      <c r="B4" s="18">
        <v>0.1083956748491072</v>
      </c>
    </row>
    <row r="5" spans="1:2" x14ac:dyDescent="0.3">
      <c r="A5" s="17" t="s">
        <v>3</v>
      </c>
      <c r="B5" s="18">
        <v>8.0891056971775746E-2</v>
      </c>
    </row>
    <row r="6" spans="1:2" x14ac:dyDescent="0.3">
      <c r="A6" s="17" t="s">
        <v>4</v>
      </c>
      <c r="B6" s="18">
        <v>6.399284898407416E-2</v>
      </c>
    </row>
    <row r="7" spans="1:2" x14ac:dyDescent="0.3">
      <c r="A7" s="17" t="s">
        <v>5</v>
      </c>
      <c r="B7" s="18">
        <v>5.4419425933409871E-2</v>
      </c>
    </row>
    <row r="8" spans="1:2" x14ac:dyDescent="0.3">
      <c r="A8" s="17" t="s">
        <v>6</v>
      </c>
      <c r="B8" s="18">
        <v>4.7040120642820669E-2</v>
      </c>
    </row>
    <row r="9" spans="1:2" x14ac:dyDescent="0.3">
      <c r="A9" s="17" t="s">
        <v>7</v>
      </c>
      <c r="B9" s="18">
        <v>4.2070848622292233E-2</v>
      </c>
    </row>
    <row r="10" spans="1:2" x14ac:dyDescent="0.3">
      <c r="A10" s="17" t="s">
        <v>8</v>
      </c>
      <c r="B10" s="18">
        <v>3.9752170170324383E-2</v>
      </c>
    </row>
    <row r="11" spans="1:2" x14ac:dyDescent="0.3">
      <c r="A11" s="17" t="s">
        <v>9</v>
      </c>
      <c r="B11" s="18">
        <v>3.2370421783716144E-2</v>
      </c>
    </row>
    <row r="12" spans="1:2" x14ac:dyDescent="0.3">
      <c r="A12" s="17" t="s">
        <v>10</v>
      </c>
      <c r="B12" s="18">
        <v>3.4670323980164307E-2</v>
      </c>
    </row>
    <row r="13" spans="1:2" x14ac:dyDescent="0.3">
      <c r="A13" s="17" t="s">
        <v>11</v>
      </c>
      <c r="B13" s="18">
        <v>2.9867020383827013E-2</v>
      </c>
    </row>
    <row r="14" spans="1:2" x14ac:dyDescent="0.3">
      <c r="A14" s="17" t="s">
        <v>12</v>
      </c>
      <c r="B14" s="18">
        <v>2.4906733583153665E-2</v>
      </c>
    </row>
    <row r="15" spans="1:2" x14ac:dyDescent="0.3">
      <c r="A15" s="17" t="s">
        <v>13</v>
      </c>
      <c r="B15" s="18">
        <v>2.4117021755747481E-2</v>
      </c>
    </row>
    <row r="16" spans="1:2" x14ac:dyDescent="0.3">
      <c r="A16" s="17" t="s">
        <v>14</v>
      </c>
      <c r="B16" s="18">
        <v>1.9883764739839341E-2</v>
      </c>
    </row>
    <row r="17" spans="1:2" x14ac:dyDescent="0.3">
      <c r="A17" s="17" t="s">
        <v>15</v>
      </c>
      <c r="B17" s="18">
        <v>2.0268358017242593E-2</v>
      </c>
    </row>
    <row r="18" spans="1:2" x14ac:dyDescent="0.3">
      <c r="A18" s="17" t="s">
        <v>16</v>
      </c>
      <c r="B18" s="18">
        <v>1.7377099576258152E-2</v>
      </c>
    </row>
    <row r="19" spans="1:2" x14ac:dyDescent="0.3">
      <c r="A19" s="17" t="s">
        <v>17</v>
      </c>
      <c r="B19" s="18">
        <v>1.6369875099602992E-2</v>
      </c>
    </row>
    <row r="20" spans="1:2" x14ac:dyDescent="0.3">
      <c r="A20" s="17" t="s">
        <v>18</v>
      </c>
      <c r="B20" s="18">
        <v>1.6740416541705317E-2</v>
      </c>
    </row>
    <row r="21" spans="1:2" x14ac:dyDescent="0.3">
      <c r="A21" s="17" t="s">
        <v>19</v>
      </c>
      <c r="B21" s="18">
        <v>1.5062802082450902E-2</v>
      </c>
    </row>
    <row r="22" spans="1:2" x14ac:dyDescent="0.3">
      <c r="A22" s="17" t="s">
        <v>20</v>
      </c>
      <c r="B22" s="18">
        <v>1.4681313505845596E-2</v>
      </c>
    </row>
    <row r="23" spans="1:2" x14ac:dyDescent="0.3">
      <c r="A23" s="17" t="s">
        <v>21</v>
      </c>
      <c r="B23" s="18">
        <v>1.3233397233812731E-2</v>
      </c>
    </row>
    <row r="24" spans="1:2" x14ac:dyDescent="0.3">
      <c r="A24" s="17" t="s">
        <v>22</v>
      </c>
      <c r="B24" s="18">
        <v>1.2915750660878352E-2</v>
      </c>
    </row>
    <row r="25" spans="1:2" x14ac:dyDescent="0.3">
      <c r="A25" s="17" t="s">
        <v>23</v>
      </c>
      <c r="B25" s="18">
        <v>1.033528440879922E-2</v>
      </c>
    </row>
    <row r="26" spans="1:2" x14ac:dyDescent="0.3">
      <c r="A26" s="17" t="s">
        <v>24</v>
      </c>
      <c r="B26" s="18">
        <v>7.0480896567605214E-3</v>
      </c>
    </row>
    <row r="27" spans="1:2" x14ac:dyDescent="0.3">
      <c r="A27" s="17" t="s">
        <v>25</v>
      </c>
      <c r="B27" s="18">
        <v>7.5234196788064658E-3</v>
      </c>
    </row>
    <row r="28" spans="1:2" x14ac:dyDescent="0.3">
      <c r="A28" s="17" t="s">
        <v>26</v>
      </c>
      <c r="B28" s="18">
        <v>6.871089306830021E-3</v>
      </c>
    </row>
    <row r="29" spans="1:2" x14ac:dyDescent="0.3">
      <c r="A29" s="17" t="s">
        <v>27</v>
      </c>
      <c r="B29" s="18">
        <v>6.8436091482215588E-3</v>
      </c>
    </row>
    <row r="30" spans="1:2" x14ac:dyDescent="0.3">
      <c r="A30" s="17" t="s">
        <v>28</v>
      </c>
      <c r="B30" s="18">
        <v>6.473153186655943E-3</v>
      </c>
    </row>
    <row r="31" spans="1:2" x14ac:dyDescent="0.3">
      <c r="A31" s="17" t="s">
        <v>29</v>
      </c>
      <c r="B31" s="18">
        <v>6.2669093063213331E-3</v>
      </c>
    </row>
    <row r="32" spans="1:2" x14ac:dyDescent="0.3">
      <c r="A32" s="17" t="s">
        <v>30</v>
      </c>
      <c r="B32" s="18">
        <v>6.3270947212007945E-3</v>
      </c>
    </row>
    <row r="33" spans="1:2" x14ac:dyDescent="0.3">
      <c r="A33" s="17" t="s">
        <v>31</v>
      </c>
      <c r="B33" s="18">
        <v>6.0031183407918878E-3</v>
      </c>
    </row>
    <row r="34" spans="1:2" x14ac:dyDescent="0.3">
      <c r="A34" s="17" t="s">
        <v>32</v>
      </c>
      <c r="B34" s="18">
        <v>6.1667809787011654E-3</v>
      </c>
    </row>
    <row r="35" spans="1:2" x14ac:dyDescent="0.3">
      <c r="A35" s="17" t="s">
        <v>33</v>
      </c>
      <c r="B35" s="18">
        <v>6.5184439285864895E-3</v>
      </c>
    </row>
    <row r="36" spans="1:2" x14ac:dyDescent="0.3">
      <c r="A36" s="17" t="s">
        <v>34</v>
      </c>
      <c r="B36" s="18">
        <v>6.5935512913022848E-3</v>
      </c>
    </row>
    <row r="37" spans="1:2" x14ac:dyDescent="0.3">
      <c r="A37" s="17" t="s">
        <v>35</v>
      </c>
      <c r="B37" s="18">
        <v>5.7088463273768288E-3</v>
      </c>
    </row>
    <row r="38" spans="1:2" x14ac:dyDescent="0.3">
      <c r="A38" s="17" t="s">
        <v>36</v>
      </c>
      <c r="B38" s="18">
        <v>5.4504018626984063E-3</v>
      </c>
    </row>
    <row r="39" spans="1:2" x14ac:dyDescent="0.3">
      <c r="A39" s="17" t="s">
        <v>37</v>
      </c>
      <c r="B39" s="18">
        <v>5.9302334075040592E-3</v>
      </c>
    </row>
    <row r="40" spans="1:2" x14ac:dyDescent="0.3">
      <c r="A40" s="17" t="s">
        <v>38</v>
      </c>
      <c r="B40" s="18">
        <v>5.8032641314528875E-3</v>
      </c>
    </row>
    <row r="41" spans="1:2" x14ac:dyDescent="0.3">
      <c r="A41" s="17" t="s">
        <v>39</v>
      </c>
      <c r="B41" s="18">
        <v>6.1142737198476823E-3</v>
      </c>
    </row>
    <row r="42" spans="1:2" x14ac:dyDescent="0.3">
      <c r="A42" s="17" t="s">
        <v>40</v>
      </c>
      <c r="B42" s="18">
        <v>5.4944005504010494E-3</v>
      </c>
    </row>
    <row r="43" spans="1:2" x14ac:dyDescent="0.3">
      <c r="A43" s="17" t="s">
        <v>41</v>
      </c>
      <c r="B43" s="18">
        <v>5.3380279494040792E-3</v>
      </c>
    </row>
    <row r="44" spans="1:2" x14ac:dyDescent="0.3">
      <c r="A44" s="17" t="s">
        <v>42</v>
      </c>
      <c r="B44" s="18">
        <v>6.0889937428944231E-3</v>
      </c>
    </row>
    <row r="45" spans="1:2" x14ac:dyDescent="0.3">
      <c r="A45" s="17" t="s">
        <v>43</v>
      </c>
      <c r="B45" s="18">
        <v>4.3793424361131834E-3</v>
      </c>
    </row>
    <row r="46" spans="1:2" x14ac:dyDescent="0.3">
      <c r="A46" s="17" t="s">
        <v>44</v>
      </c>
      <c r="B46" s="18">
        <v>4.7049511826277712E-3</v>
      </c>
    </row>
    <row r="47" spans="1:2" x14ac:dyDescent="0.3">
      <c r="A47" s="17" t="s">
        <v>45</v>
      </c>
      <c r="B47" s="18">
        <v>4.5583473969677511E-3</v>
      </c>
    </row>
    <row r="48" spans="1:2" x14ac:dyDescent="0.3">
      <c r="A48" s="17" t="s">
        <v>46</v>
      </c>
      <c r="B48" s="18">
        <v>5.4377035794463497E-3</v>
      </c>
    </row>
    <row r="49" spans="1:2" x14ac:dyDescent="0.3">
      <c r="A49" s="17" t="s">
        <v>47</v>
      </c>
      <c r="B49" s="18">
        <v>4.5727668135311164E-3</v>
      </c>
    </row>
    <row r="50" spans="1:2" x14ac:dyDescent="0.3">
      <c r="A50" s="17" t="s">
        <v>48</v>
      </c>
      <c r="B50" s="18">
        <v>4.2364405981464197E-3</v>
      </c>
    </row>
    <row r="51" spans="1:2" x14ac:dyDescent="0.3">
      <c r="A51" s="17" t="s">
        <v>49</v>
      </c>
      <c r="B51" s="18">
        <v>4.732802036785653E-3</v>
      </c>
    </row>
    <row r="52" spans="1:2" x14ac:dyDescent="0.3">
      <c r="A52" s="17" t="s">
        <v>50</v>
      </c>
      <c r="B52" s="18">
        <v>4.3083826488459955E-3</v>
      </c>
    </row>
    <row r="53" spans="1:2" x14ac:dyDescent="0.3">
      <c r="A53" s="17" t="s">
        <v>51</v>
      </c>
      <c r="B53" s="18">
        <v>4.3223883354221752E-3</v>
      </c>
    </row>
    <row r="54" spans="1:2" x14ac:dyDescent="0.3">
      <c r="A54" s="17" t="s">
        <v>52</v>
      </c>
      <c r="B54" s="18">
        <v>4.2205952057223217E-3</v>
      </c>
    </row>
    <row r="55" spans="1:2" x14ac:dyDescent="0.3">
      <c r="A55" s="17" t="s">
        <v>53</v>
      </c>
      <c r="B55" s="18">
        <v>4.1747453752857796E-3</v>
      </c>
    </row>
    <row r="56" spans="1:2" x14ac:dyDescent="0.3">
      <c r="A56" s="17" t="s">
        <v>54</v>
      </c>
      <c r="B56" s="18">
        <v>4.2710280502950638E-3</v>
      </c>
    </row>
    <row r="57" spans="1:2" x14ac:dyDescent="0.3">
      <c r="A57" s="17" t="s">
        <v>55</v>
      </c>
      <c r="B57" s="18">
        <v>4.0890048150552588E-3</v>
      </c>
    </row>
    <row r="58" spans="1:2" x14ac:dyDescent="0.3">
      <c r="A58" s="17" t="s">
        <v>56</v>
      </c>
      <c r="B58" s="18">
        <v>4.3271082995014485E-3</v>
      </c>
    </row>
    <row r="59" spans="1:2" x14ac:dyDescent="0.3">
      <c r="A59" s="17" t="s">
        <v>57</v>
      </c>
      <c r="B59" s="18">
        <v>4.1875400082287692E-3</v>
      </c>
    </row>
    <row r="60" spans="1:2" x14ac:dyDescent="0.3">
      <c r="A60" s="17" t="s">
        <v>58</v>
      </c>
      <c r="B60" s="18">
        <v>4.4067666178368922E-3</v>
      </c>
    </row>
    <row r="61" spans="1:2" x14ac:dyDescent="0.3">
      <c r="A61" s="17" t="s">
        <v>59</v>
      </c>
      <c r="B61" s="18">
        <v>3.798680193527644E-3</v>
      </c>
    </row>
    <row r="62" spans="1:2" x14ac:dyDescent="0.3">
      <c r="A62" s="19" t="s">
        <v>60</v>
      </c>
      <c r="B62" s="20">
        <v>3.5893349156995804E-3</v>
      </c>
    </row>
    <row r="65" spans="1:65" x14ac:dyDescent="0.3">
      <c r="A65" s="21" t="s">
        <v>76</v>
      </c>
      <c r="B65" s="21" t="s">
        <v>77</v>
      </c>
      <c r="E65" t="s">
        <v>78</v>
      </c>
      <c r="F65" t="s">
        <v>79</v>
      </c>
      <c r="G65" t="s">
        <v>80</v>
      </c>
      <c r="H65" t="s">
        <v>81</v>
      </c>
      <c r="I65" t="s">
        <v>82</v>
      </c>
      <c r="J65" t="s">
        <v>83</v>
      </c>
      <c r="K65" t="s">
        <v>84</v>
      </c>
      <c r="L65" t="s">
        <v>85</v>
      </c>
      <c r="M65" t="s">
        <v>86</v>
      </c>
      <c r="N65" t="s">
        <v>87</v>
      </c>
      <c r="O65" t="s">
        <v>88</v>
      </c>
      <c r="P65" t="s">
        <v>89</v>
      </c>
      <c r="Q65" t="s">
        <v>90</v>
      </c>
      <c r="R65" t="s">
        <v>91</v>
      </c>
      <c r="S65" t="s">
        <v>92</v>
      </c>
      <c r="T65" t="s">
        <v>93</v>
      </c>
      <c r="U65" t="s">
        <v>94</v>
      </c>
      <c r="V65" t="s">
        <v>95</v>
      </c>
      <c r="W65" t="s">
        <v>96</v>
      </c>
      <c r="X65" t="s">
        <v>97</v>
      </c>
      <c r="Y65" t="s">
        <v>98</v>
      </c>
      <c r="Z65" t="s">
        <v>99</v>
      </c>
      <c r="AA65" t="s">
        <v>100</v>
      </c>
      <c r="AB65" t="s">
        <v>101</v>
      </c>
      <c r="AC65" t="s">
        <v>102</v>
      </c>
      <c r="AD65" t="s">
        <v>103</v>
      </c>
      <c r="AE65" t="s">
        <v>104</v>
      </c>
      <c r="AF65" t="s">
        <v>105</v>
      </c>
      <c r="AG65" t="s">
        <v>106</v>
      </c>
      <c r="AH65" t="s">
        <v>107</v>
      </c>
      <c r="AI65" t="s">
        <v>108</v>
      </c>
      <c r="AJ65" t="s">
        <v>109</v>
      </c>
      <c r="AK65" t="s">
        <v>110</v>
      </c>
      <c r="AL65" t="s">
        <v>111</v>
      </c>
      <c r="AM65" t="s">
        <v>112</v>
      </c>
      <c r="AN65" t="s">
        <v>113</v>
      </c>
      <c r="AO65" t="s">
        <v>114</v>
      </c>
      <c r="AP65" t="s">
        <v>115</v>
      </c>
      <c r="AQ65" t="s">
        <v>116</v>
      </c>
      <c r="AR65" t="s">
        <v>117</v>
      </c>
      <c r="AS65" t="s">
        <v>118</v>
      </c>
      <c r="AT65" t="s">
        <v>119</v>
      </c>
      <c r="AU65" t="s">
        <v>120</v>
      </c>
      <c r="AV65" t="s">
        <v>121</v>
      </c>
      <c r="AW65" t="s">
        <v>122</v>
      </c>
      <c r="AX65" t="s">
        <v>123</v>
      </c>
      <c r="AY65" t="s">
        <v>124</v>
      </c>
      <c r="AZ65" t="s">
        <v>125</v>
      </c>
      <c r="BA65" t="s">
        <v>126</v>
      </c>
      <c r="BB65" t="s">
        <v>127</v>
      </c>
      <c r="BC65" t="s">
        <v>128</v>
      </c>
      <c r="BD65" t="s">
        <v>129</v>
      </c>
      <c r="BE65" t="s">
        <v>130</v>
      </c>
      <c r="BF65" t="s">
        <v>131</v>
      </c>
      <c r="BG65" t="s">
        <v>132</v>
      </c>
      <c r="BH65" t="s">
        <v>133</v>
      </c>
      <c r="BI65" t="s">
        <v>134</v>
      </c>
      <c r="BJ65" t="s">
        <v>135</v>
      </c>
      <c r="BK65" t="s">
        <v>136</v>
      </c>
      <c r="BL65" t="s">
        <v>137</v>
      </c>
    </row>
    <row r="67" spans="1:65" x14ac:dyDescent="0.3">
      <c r="A67" s="14"/>
      <c r="B67" s="22"/>
      <c r="C67" s="22"/>
      <c r="D67" s="14" t="s">
        <v>74</v>
      </c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3"/>
    </row>
    <row r="68" spans="1:65" x14ac:dyDescent="0.3">
      <c r="A68" s="14" t="s">
        <v>138</v>
      </c>
      <c r="B68" s="14" t="s">
        <v>139</v>
      </c>
      <c r="C68" s="14" t="s">
        <v>73</v>
      </c>
      <c r="D68" s="14" t="s">
        <v>140</v>
      </c>
      <c r="E68" s="24" t="s">
        <v>141</v>
      </c>
      <c r="F68" s="24" t="s">
        <v>142</v>
      </c>
      <c r="G68" s="24" t="s">
        <v>143</v>
      </c>
      <c r="H68" s="24" t="s">
        <v>144</v>
      </c>
      <c r="I68" s="24" t="s">
        <v>145</v>
      </c>
      <c r="J68" s="24" t="s">
        <v>146</v>
      </c>
      <c r="K68" s="24" t="s">
        <v>147</v>
      </c>
      <c r="L68" s="24" t="s">
        <v>148</v>
      </c>
      <c r="M68" s="24" t="s">
        <v>149</v>
      </c>
      <c r="N68" s="24" t="s">
        <v>150</v>
      </c>
      <c r="O68" s="24" t="s">
        <v>151</v>
      </c>
      <c r="P68" s="24" t="s">
        <v>152</v>
      </c>
      <c r="Q68" s="24" t="s">
        <v>153</v>
      </c>
      <c r="R68" s="24" t="s">
        <v>154</v>
      </c>
      <c r="S68" s="24" t="s">
        <v>155</v>
      </c>
      <c r="T68" s="24" t="s">
        <v>156</v>
      </c>
      <c r="U68" s="24" t="s">
        <v>157</v>
      </c>
      <c r="V68" s="24" t="s">
        <v>158</v>
      </c>
      <c r="W68" s="24" t="s">
        <v>159</v>
      </c>
      <c r="X68" s="24" t="s">
        <v>160</v>
      </c>
      <c r="Y68" s="24" t="s">
        <v>161</v>
      </c>
      <c r="Z68" s="24" t="s">
        <v>162</v>
      </c>
      <c r="AA68" s="24" t="s">
        <v>163</v>
      </c>
      <c r="AB68" s="24" t="s">
        <v>164</v>
      </c>
      <c r="AC68" s="24" t="s">
        <v>165</v>
      </c>
      <c r="AD68" s="24" t="s">
        <v>166</v>
      </c>
      <c r="AE68" s="24" t="s">
        <v>167</v>
      </c>
      <c r="AF68" s="24" t="s">
        <v>168</v>
      </c>
      <c r="AG68" s="24" t="s">
        <v>169</v>
      </c>
      <c r="AH68" s="24" t="s">
        <v>170</v>
      </c>
      <c r="AI68" s="24" t="s">
        <v>171</v>
      </c>
      <c r="AJ68" s="24" t="s">
        <v>172</v>
      </c>
      <c r="AK68" s="24" t="s">
        <v>173</v>
      </c>
      <c r="AL68" s="24" t="s">
        <v>174</v>
      </c>
      <c r="AM68" s="24" t="s">
        <v>175</v>
      </c>
      <c r="AN68" s="24" t="s">
        <v>176</v>
      </c>
      <c r="AO68" s="24" t="s">
        <v>177</v>
      </c>
      <c r="AP68" s="24" t="s">
        <v>178</v>
      </c>
      <c r="AQ68" s="24" t="s">
        <v>179</v>
      </c>
      <c r="AR68" s="24" t="s">
        <v>180</v>
      </c>
      <c r="AS68" s="24" t="s">
        <v>181</v>
      </c>
      <c r="AT68" s="24" t="s">
        <v>182</v>
      </c>
      <c r="AU68" s="24" t="s">
        <v>183</v>
      </c>
      <c r="AV68" s="24" t="s">
        <v>184</v>
      </c>
      <c r="AW68" s="24" t="s">
        <v>185</v>
      </c>
      <c r="AX68" s="24" t="s">
        <v>186</v>
      </c>
      <c r="AY68" s="24" t="s">
        <v>187</v>
      </c>
      <c r="AZ68" s="24" t="s">
        <v>188</v>
      </c>
      <c r="BA68" s="24" t="s">
        <v>189</v>
      </c>
      <c r="BB68" s="24" t="s">
        <v>190</v>
      </c>
      <c r="BC68" s="24" t="s">
        <v>191</v>
      </c>
      <c r="BD68" s="24" t="s">
        <v>192</v>
      </c>
      <c r="BE68" s="24" t="s">
        <v>193</v>
      </c>
      <c r="BF68" s="24" t="s">
        <v>194</v>
      </c>
      <c r="BG68" s="24" t="s">
        <v>195</v>
      </c>
      <c r="BH68" s="24" t="s">
        <v>196</v>
      </c>
      <c r="BI68" s="24" t="s">
        <v>197</v>
      </c>
      <c r="BJ68" s="24" t="s">
        <v>198</v>
      </c>
      <c r="BK68" s="24" t="s">
        <v>199</v>
      </c>
      <c r="BL68" s="24" t="s">
        <v>200</v>
      </c>
      <c r="BM68" s="25" t="s">
        <v>201</v>
      </c>
    </row>
    <row r="69" spans="1:65" x14ac:dyDescent="0.3">
      <c r="A69" s="14" t="s">
        <v>202</v>
      </c>
      <c r="B69" s="14" t="s">
        <v>203</v>
      </c>
      <c r="C69" s="14" t="s">
        <v>204</v>
      </c>
      <c r="D69" s="26">
        <v>403011797.31999749</v>
      </c>
      <c r="E69" s="27">
        <v>83118883.11999999</v>
      </c>
      <c r="F69" s="27">
        <v>39800965.620000012</v>
      </c>
      <c r="G69" s="27">
        <v>28443175.799999997</v>
      </c>
      <c r="H69" s="27">
        <v>22243421.039999999</v>
      </c>
      <c r="I69" s="27">
        <v>18276395.199999999</v>
      </c>
      <c r="J69" s="27">
        <v>15770308.12000001</v>
      </c>
      <c r="K69" s="27">
        <v>14091369.190000007</v>
      </c>
      <c r="L69" s="27">
        <v>13381196.560000002</v>
      </c>
      <c r="M69" s="27">
        <v>11677597.470000001</v>
      </c>
      <c r="N69" s="27">
        <v>9930958.4999999981</v>
      </c>
      <c r="O69" s="27">
        <v>9899682.870000001</v>
      </c>
      <c r="P69" s="27">
        <v>7929551.5899999999</v>
      </c>
      <c r="Q69" s="27">
        <v>7326625.2699999996</v>
      </c>
      <c r="R69" s="27">
        <v>6524368.9200000018</v>
      </c>
      <c r="S69" s="27">
        <v>5900159.4900000049</v>
      </c>
      <c r="T69" s="27">
        <v>5155997.62</v>
      </c>
      <c r="U69" s="27">
        <v>4736814.9899999993</v>
      </c>
      <c r="V69" s="27">
        <v>4319883.2100000046</v>
      </c>
      <c r="W69" s="27">
        <v>4531017.2799999993</v>
      </c>
      <c r="X69" s="27">
        <v>4454514.1800000006</v>
      </c>
      <c r="Y69" s="27">
        <v>3812787.6500000013</v>
      </c>
      <c r="Z69" s="27">
        <v>3684421.8000000021</v>
      </c>
      <c r="AA69" s="27">
        <v>3133034.7100000004</v>
      </c>
      <c r="AB69" s="27">
        <v>2420820.8600000008</v>
      </c>
      <c r="AC69" s="27">
        <v>2144109.3900000011</v>
      </c>
      <c r="AD69" s="27">
        <v>1818939.04</v>
      </c>
      <c r="AE69" s="27">
        <v>1655402.9199999997</v>
      </c>
      <c r="AF69" s="27">
        <v>1605249.56</v>
      </c>
      <c r="AG69" s="27">
        <v>1495375.5700000005</v>
      </c>
      <c r="AH69" s="27">
        <v>1444730.9600000002</v>
      </c>
      <c r="AI69" s="27">
        <v>1389927.88</v>
      </c>
      <c r="AJ69" s="27">
        <v>1343936.0100000007</v>
      </c>
      <c r="AK69" s="27">
        <v>1487081.33</v>
      </c>
      <c r="AL69" s="27">
        <v>1446510.1800000002</v>
      </c>
      <c r="AM69" s="27">
        <v>1372844.0100000002</v>
      </c>
      <c r="AN69" s="27">
        <v>1219942.3400000003</v>
      </c>
      <c r="AO69" s="27">
        <v>1176867.9500000004</v>
      </c>
      <c r="AP69" s="27">
        <v>1200278.1000000001</v>
      </c>
      <c r="AQ69" s="27">
        <v>1167049.9500000002</v>
      </c>
      <c r="AR69" s="27">
        <v>1128292.3399999999</v>
      </c>
      <c r="AS69" s="27">
        <v>1073878.6300000004</v>
      </c>
      <c r="AT69" s="27">
        <v>1143225.82</v>
      </c>
      <c r="AU69" s="27">
        <v>1082955.5799999998</v>
      </c>
      <c r="AV69" s="27">
        <v>1137293.4899999998</v>
      </c>
      <c r="AW69" s="27">
        <v>1106311.1200000006</v>
      </c>
      <c r="AX69" s="27">
        <v>1130557.1800000006</v>
      </c>
      <c r="AY69" s="27">
        <v>1106350.9500000002</v>
      </c>
      <c r="AZ69" s="27">
        <v>1024752.8900000002</v>
      </c>
      <c r="BA69" s="27">
        <v>1040630.0600000012</v>
      </c>
      <c r="BB69" s="27">
        <v>984890.83000000019</v>
      </c>
      <c r="BC69" s="27">
        <v>968820.39000000036</v>
      </c>
      <c r="BD69" s="27">
        <v>936596.06999999983</v>
      </c>
      <c r="BE69" s="27">
        <v>962367.76</v>
      </c>
      <c r="BF69" s="27">
        <v>891146.78999999992</v>
      </c>
      <c r="BG69" s="27">
        <v>860319.11999999941</v>
      </c>
      <c r="BH69" s="27">
        <v>853775.65999999968</v>
      </c>
      <c r="BI69" s="27">
        <v>913598.59999999916</v>
      </c>
      <c r="BJ69" s="27">
        <v>858034.68999999866</v>
      </c>
      <c r="BK69" s="27">
        <v>836438.11999999965</v>
      </c>
      <c r="BL69" s="27">
        <v>727167.13999999978</v>
      </c>
      <c r="BM69" s="28">
        <v>29712197.839997411</v>
      </c>
    </row>
    <row r="70" spans="1:65" x14ac:dyDescent="0.3">
      <c r="A70" s="29"/>
      <c r="B70" s="29"/>
      <c r="C70" s="17" t="s">
        <v>205</v>
      </c>
      <c r="D70" s="30">
        <v>469126513.18999749</v>
      </c>
      <c r="E70" s="31">
        <v>94605474.099999994</v>
      </c>
      <c r="F70" s="31">
        <v>46220364.970000014</v>
      </c>
      <c r="G70" s="31">
        <v>32995064.759999998</v>
      </c>
      <c r="H70" s="31">
        <v>25922968.100000001</v>
      </c>
      <c r="I70" s="31">
        <v>21441153.629999999</v>
      </c>
      <c r="J70" s="31">
        <v>18375291.22000001</v>
      </c>
      <c r="K70" s="31">
        <v>16353250.250000006</v>
      </c>
      <c r="L70" s="31">
        <v>15305452.100000001</v>
      </c>
      <c r="M70" s="31">
        <v>13391844.82</v>
      </c>
      <c r="N70" s="31">
        <v>11352165.109999998</v>
      </c>
      <c r="O70" s="31">
        <v>11092414.540000001</v>
      </c>
      <c r="P70" s="31">
        <v>9120040.790000001</v>
      </c>
      <c r="Q70" s="31">
        <v>8272500.5999999996</v>
      </c>
      <c r="R70" s="31">
        <v>7361430.4700000007</v>
      </c>
      <c r="S70" s="31">
        <v>6693747.7100000056</v>
      </c>
      <c r="T70" s="31">
        <v>5942198.9999999991</v>
      </c>
      <c r="U70" s="31">
        <v>5508979.29</v>
      </c>
      <c r="V70" s="31">
        <v>5003145.6000000043</v>
      </c>
      <c r="W70" s="31">
        <v>5194356.6399999997</v>
      </c>
      <c r="X70" s="31">
        <v>5242341.6100000003</v>
      </c>
      <c r="Y70" s="31">
        <v>4608682.4300000016</v>
      </c>
      <c r="Z70" s="31">
        <v>4465920.1800000025</v>
      </c>
      <c r="AA70" s="31">
        <v>3756891.41</v>
      </c>
      <c r="AB70" s="31">
        <v>3781826.0100000002</v>
      </c>
      <c r="AC70" s="31">
        <v>2556619.4500000011</v>
      </c>
      <c r="AD70" s="31">
        <v>2200417.84</v>
      </c>
      <c r="AE70" s="31">
        <v>2010736.4299999997</v>
      </c>
      <c r="AF70" s="31">
        <v>1916337.5799999998</v>
      </c>
      <c r="AG70" s="31">
        <v>1810151.5700000005</v>
      </c>
      <c r="AH70" s="31">
        <v>1746763.7500000002</v>
      </c>
      <c r="AI70" s="31">
        <v>1707042.1999999997</v>
      </c>
      <c r="AJ70" s="31">
        <v>1597915.3600000006</v>
      </c>
      <c r="AK70" s="31">
        <v>1812620.66</v>
      </c>
      <c r="AL70" s="31">
        <v>1703120.44</v>
      </c>
      <c r="AM70" s="31">
        <v>1628596.2600000005</v>
      </c>
      <c r="AN70" s="31">
        <v>1439878.2400000002</v>
      </c>
      <c r="AO70" s="31">
        <v>1384964.4300000004</v>
      </c>
      <c r="AP70" s="31">
        <v>1423625.3499999999</v>
      </c>
      <c r="AQ70" s="31">
        <v>1405194.0000000002</v>
      </c>
      <c r="AR70" s="31">
        <v>1339182.31</v>
      </c>
      <c r="AS70" s="31">
        <v>1316064.1900000004</v>
      </c>
      <c r="AT70" s="31">
        <v>1353726.6</v>
      </c>
      <c r="AU70" s="31">
        <v>1294096.6999999997</v>
      </c>
      <c r="AV70" s="31">
        <v>1340909.9699999997</v>
      </c>
      <c r="AW70" s="31">
        <v>1304008.2700000007</v>
      </c>
      <c r="AX70" s="31">
        <v>1344377.8600000006</v>
      </c>
      <c r="AY70" s="31">
        <v>1305454.7300000002</v>
      </c>
      <c r="AZ70" s="31">
        <v>1261596.9500000002</v>
      </c>
      <c r="BA70" s="31">
        <v>1250923.7000000011</v>
      </c>
      <c r="BB70" s="31">
        <v>1197706.6200000001</v>
      </c>
      <c r="BC70" s="31">
        <v>1209836.3000000003</v>
      </c>
      <c r="BD70" s="31">
        <v>1144892.9199999997</v>
      </c>
      <c r="BE70" s="31">
        <v>1160619.3899999997</v>
      </c>
      <c r="BF70" s="31">
        <v>1085917.67</v>
      </c>
      <c r="BG70" s="31">
        <v>1065340.1599999992</v>
      </c>
      <c r="BH70" s="31">
        <v>1058905.2499999995</v>
      </c>
      <c r="BI70" s="31">
        <v>1122588.8399999992</v>
      </c>
      <c r="BJ70" s="31">
        <v>1050743.0299999986</v>
      </c>
      <c r="BK70" s="31">
        <v>1025401.8399999996</v>
      </c>
      <c r="BL70" s="31">
        <v>886762.51999999967</v>
      </c>
      <c r="BM70" s="32">
        <v>35655968.469997361</v>
      </c>
    </row>
    <row r="71" spans="1:65" x14ac:dyDescent="0.3">
      <c r="A71" s="29"/>
      <c r="B71" s="29"/>
      <c r="C71" s="17" t="s">
        <v>206</v>
      </c>
      <c r="D71" s="30">
        <v>66114715.869999945</v>
      </c>
      <c r="E71" s="31">
        <v>11486590.980000004</v>
      </c>
      <c r="F71" s="31">
        <v>6419399.3500000015</v>
      </c>
      <c r="G71" s="31">
        <v>4551888.96</v>
      </c>
      <c r="H71" s="31">
        <v>3679547.0599999991</v>
      </c>
      <c r="I71" s="31">
        <v>3164758.4299999983</v>
      </c>
      <c r="J71" s="31">
        <v>2604983.0999999992</v>
      </c>
      <c r="K71" s="31">
        <v>2261881.0600000005</v>
      </c>
      <c r="L71" s="31">
        <v>1924255.54</v>
      </c>
      <c r="M71" s="31">
        <v>1714247.3499999994</v>
      </c>
      <c r="N71" s="31">
        <v>1421206.6099999999</v>
      </c>
      <c r="O71" s="31">
        <v>1192731.6699999997</v>
      </c>
      <c r="P71" s="31">
        <v>1190489.1999999997</v>
      </c>
      <c r="Q71" s="31">
        <v>945875.33000000007</v>
      </c>
      <c r="R71" s="31">
        <v>837061.54999999981</v>
      </c>
      <c r="S71" s="31">
        <v>793588.22000000055</v>
      </c>
      <c r="T71" s="31">
        <v>786201.37999999942</v>
      </c>
      <c r="U71" s="31">
        <v>772164.30000000028</v>
      </c>
      <c r="V71" s="31">
        <v>683262.39000000013</v>
      </c>
      <c r="W71" s="31">
        <v>663339.36000000022</v>
      </c>
      <c r="X71" s="31">
        <v>787827.42999999982</v>
      </c>
      <c r="Y71" s="31">
        <v>795894.7799999998</v>
      </c>
      <c r="Z71" s="31">
        <v>781498.38000000012</v>
      </c>
      <c r="AA71" s="31">
        <v>623856.69999999995</v>
      </c>
      <c r="AB71" s="31">
        <v>1361005.1499999997</v>
      </c>
      <c r="AC71" s="31">
        <v>412510.05999999994</v>
      </c>
      <c r="AD71" s="31">
        <v>381478.7999999997</v>
      </c>
      <c r="AE71" s="31">
        <v>355333.51</v>
      </c>
      <c r="AF71" s="31">
        <v>311088.0199999999</v>
      </c>
      <c r="AG71" s="31">
        <v>314776</v>
      </c>
      <c r="AH71" s="31">
        <v>302032.78999999992</v>
      </c>
      <c r="AI71" s="31">
        <v>317114.32</v>
      </c>
      <c r="AJ71" s="31">
        <v>253979.34999999986</v>
      </c>
      <c r="AK71" s="31">
        <v>325539.3299999999</v>
      </c>
      <c r="AL71" s="31">
        <v>256610.25999999983</v>
      </c>
      <c r="AM71" s="31">
        <v>255752.25000000015</v>
      </c>
      <c r="AN71" s="31">
        <v>219935.90000000002</v>
      </c>
      <c r="AO71" s="31">
        <v>208096.47999999998</v>
      </c>
      <c r="AP71" s="31">
        <v>223347.2499999998</v>
      </c>
      <c r="AQ71" s="31">
        <v>238144.04999999987</v>
      </c>
      <c r="AR71" s="31">
        <v>210889.96999999997</v>
      </c>
      <c r="AS71" s="31">
        <v>242185.55999999991</v>
      </c>
      <c r="AT71" s="31">
        <v>210500.77999999997</v>
      </c>
      <c r="AU71" s="31">
        <v>211141.12000000002</v>
      </c>
      <c r="AV71" s="31">
        <v>203616.47999999995</v>
      </c>
      <c r="AW71" s="31">
        <v>197697.15000000005</v>
      </c>
      <c r="AX71" s="31">
        <v>213820.68000000005</v>
      </c>
      <c r="AY71" s="31">
        <v>199103.77999999997</v>
      </c>
      <c r="AZ71" s="31">
        <v>236844.06000000003</v>
      </c>
      <c r="BA71" s="31">
        <v>210293.63999999984</v>
      </c>
      <c r="BB71" s="31">
        <v>212815.78999999992</v>
      </c>
      <c r="BC71" s="31">
        <v>241015.90999999997</v>
      </c>
      <c r="BD71" s="31">
        <v>208296.84999999986</v>
      </c>
      <c r="BE71" s="31">
        <v>198251.62999999974</v>
      </c>
      <c r="BF71" s="31">
        <v>194770.87999999998</v>
      </c>
      <c r="BG71" s="31">
        <v>205021.03999999992</v>
      </c>
      <c r="BH71" s="31">
        <v>205129.58999999985</v>
      </c>
      <c r="BI71" s="31">
        <v>208990.23999999996</v>
      </c>
      <c r="BJ71" s="31">
        <v>192708.34000000003</v>
      </c>
      <c r="BK71" s="31">
        <v>188963.71999999991</v>
      </c>
      <c r="BL71" s="31">
        <v>159595.37999999992</v>
      </c>
      <c r="BM71" s="32">
        <v>5943770.6299999487</v>
      </c>
    </row>
    <row r="72" spans="1:65" x14ac:dyDescent="0.3">
      <c r="A72" s="29"/>
      <c r="B72" s="14" t="s">
        <v>207</v>
      </c>
      <c r="C72" s="14" t="s">
        <v>204</v>
      </c>
      <c r="D72" s="26">
        <v>12422248.52000002</v>
      </c>
      <c r="E72" s="27">
        <v>3036955.7200000007</v>
      </c>
      <c r="F72" s="27">
        <v>1646262.6199999999</v>
      </c>
      <c r="G72" s="27">
        <v>995823.59</v>
      </c>
      <c r="H72" s="27">
        <v>765399.63999999978</v>
      </c>
      <c r="I72" s="27">
        <v>615655.75</v>
      </c>
      <c r="J72" s="27">
        <v>516607.02</v>
      </c>
      <c r="K72" s="27">
        <v>464465.41</v>
      </c>
      <c r="L72" s="27">
        <v>425295.21000000008</v>
      </c>
      <c r="M72" s="27">
        <v>381166.98000000004</v>
      </c>
      <c r="N72" s="27">
        <v>300874.33999999997</v>
      </c>
      <c r="O72" s="27">
        <v>315584.86999999994</v>
      </c>
      <c r="P72" s="27">
        <v>253082.60000000006</v>
      </c>
      <c r="Q72" s="27">
        <v>235208.51000000013</v>
      </c>
      <c r="R72" s="27">
        <v>200240.59999999998</v>
      </c>
      <c r="S72" s="27">
        <v>193407.06999999998</v>
      </c>
      <c r="T72" s="27">
        <v>160626.42999999996</v>
      </c>
      <c r="U72" s="27">
        <v>149044.92999999993</v>
      </c>
      <c r="V72" s="27">
        <v>147056.65</v>
      </c>
      <c r="W72" s="27">
        <v>124203.16000000005</v>
      </c>
      <c r="X72" s="27">
        <v>126050.78</v>
      </c>
      <c r="Y72" s="27">
        <v>114433.52999999998</v>
      </c>
      <c r="Z72" s="27">
        <v>95068.349999999991</v>
      </c>
      <c r="AA72" s="27">
        <v>81029.530000000013</v>
      </c>
      <c r="AB72" s="27">
        <v>53421.180000000008</v>
      </c>
      <c r="AC72" s="27">
        <v>42035.82</v>
      </c>
      <c r="AD72" s="27">
        <v>36374.779999999992</v>
      </c>
      <c r="AE72" s="27">
        <v>29747.999999999996</v>
      </c>
      <c r="AF72" s="27">
        <v>28915.79</v>
      </c>
      <c r="AG72" s="27">
        <v>32319.510000000002</v>
      </c>
      <c r="AH72" s="27">
        <v>26761.449999999997</v>
      </c>
      <c r="AI72" s="27">
        <v>28656.489999999998</v>
      </c>
      <c r="AJ72" s="27">
        <v>22309.08</v>
      </c>
      <c r="AK72" s="27">
        <v>32063.050000000003</v>
      </c>
      <c r="AL72" s="27">
        <v>29675.040000000001</v>
      </c>
      <c r="AM72" s="27">
        <v>22957.310000000005</v>
      </c>
      <c r="AN72" s="27">
        <v>21067.679999999997</v>
      </c>
      <c r="AO72" s="27">
        <v>17272.439999999999</v>
      </c>
      <c r="AP72" s="27">
        <v>16866.87</v>
      </c>
      <c r="AQ72" s="27">
        <v>14601.46</v>
      </c>
      <c r="AR72" s="27">
        <v>18582.710000000003</v>
      </c>
      <c r="AS72" s="27">
        <v>15885.89</v>
      </c>
      <c r="AT72" s="27">
        <v>28924.649999999998</v>
      </c>
      <c r="AU72" s="27">
        <v>22037.58</v>
      </c>
      <c r="AV72" s="27">
        <v>15906.510000000002</v>
      </c>
      <c r="AW72" s="27">
        <v>15798.170000000002</v>
      </c>
      <c r="AX72" s="27">
        <v>16708.590000000004</v>
      </c>
      <c r="AY72" s="27">
        <v>13192.7</v>
      </c>
      <c r="AZ72" s="27">
        <v>16063.19</v>
      </c>
      <c r="BA72" s="27">
        <v>13414.45</v>
      </c>
      <c r="BB72" s="27">
        <v>13804.3</v>
      </c>
      <c r="BC72" s="27">
        <v>13467.670000000002</v>
      </c>
      <c r="BD72" s="27">
        <v>12140.369999999999</v>
      </c>
      <c r="BE72" s="27">
        <v>10453.75</v>
      </c>
      <c r="BF72" s="27">
        <v>11218.439999999999</v>
      </c>
      <c r="BG72" s="27">
        <v>10929.789999999997</v>
      </c>
      <c r="BH72" s="27">
        <v>10609.71</v>
      </c>
      <c r="BI72" s="27">
        <v>11914.599999999999</v>
      </c>
      <c r="BJ72" s="27">
        <v>15025.17</v>
      </c>
      <c r="BK72" s="27">
        <v>11887.62</v>
      </c>
      <c r="BL72" s="27">
        <v>10996.42</v>
      </c>
      <c r="BM72" s="28">
        <v>314697.00000001577</v>
      </c>
    </row>
    <row r="73" spans="1:65" x14ac:dyDescent="0.3">
      <c r="A73" s="29"/>
      <c r="B73" s="29"/>
      <c r="C73" s="17" t="s">
        <v>205</v>
      </c>
      <c r="D73" s="30">
        <v>14121208.510000015</v>
      </c>
      <c r="E73" s="31">
        <v>3439227.3200000008</v>
      </c>
      <c r="F73" s="31">
        <v>1863645.8399999996</v>
      </c>
      <c r="G73" s="31">
        <v>1144902.28</v>
      </c>
      <c r="H73" s="31">
        <v>890920.76999999979</v>
      </c>
      <c r="I73" s="31">
        <v>712041.5</v>
      </c>
      <c r="J73" s="31">
        <v>599855.42000000004</v>
      </c>
      <c r="K73" s="31">
        <v>534656.8899999999</v>
      </c>
      <c r="L73" s="31">
        <v>482657.14000000007</v>
      </c>
      <c r="M73" s="31">
        <v>434356.51</v>
      </c>
      <c r="N73" s="31">
        <v>338835.92</v>
      </c>
      <c r="O73" s="31">
        <v>348884.48999999993</v>
      </c>
      <c r="P73" s="31">
        <v>282467.96000000008</v>
      </c>
      <c r="Q73" s="31">
        <v>258955.8600000001</v>
      </c>
      <c r="R73" s="31">
        <v>222305.47</v>
      </c>
      <c r="S73" s="31">
        <v>212057.43</v>
      </c>
      <c r="T73" s="31">
        <v>179639.87999999995</v>
      </c>
      <c r="U73" s="31">
        <v>161922.15999999995</v>
      </c>
      <c r="V73" s="31">
        <v>161642.90999999997</v>
      </c>
      <c r="W73" s="31">
        <v>138924.66000000003</v>
      </c>
      <c r="X73" s="31">
        <v>143339.70000000001</v>
      </c>
      <c r="Y73" s="31">
        <v>130281.76999999999</v>
      </c>
      <c r="Z73" s="31">
        <v>111379.28999999998</v>
      </c>
      <c r="AA73" s="31">
        <v>93664.670000000013</v>
      </c>
      <c r="AB73" s="31">
        <v>63220.23</v>
      </c>
      <c r="AC73" s="31">
        <v>49228.500000000007</v>
      </c>
      <c r="AD73" s="31">
        <v>41768.509999999995</v>
      </c>
      <c r="AE73" s="31">
        <v>35081.409999999996</v>
      </c>
      <c r="AF73" s="31">
        <v>34581.949999999997</v>
      </c>
      <c r="AG73" s="31">
        <v>37517.380000000005</v>
      </c>
      <c r="AH73" s="31">
        <v>32012.870000000003</v>
      </c>
      <c r="AI73" s="31">
        <v>33285.620000000003</v>
      </c>
      <c r="AJ73" s="31">
        <v>25956.350000000002</v>
      </c>
      <c r="AK73" s="31">
        <v>34646.570000000007</v>
      </c>
      <c r="AL73" s="31">
        <v>32648.91</v>
      </c>
      <c r="AM73" s="31">
        <v>25783.080000000005</v>
      </c>
      <c r="AN73" s="31">
        <v>23530.409999999996</v>
      </c>
      <c r="AO73" s="31">
        <v>19117.95</v>
      </c>
      <c r="AP73" s="31">
        <v>19828.57</v>
      </c>
      <c r="AQ73" s="31">
        <v>16591.939999999999</v>
      </c>
      <c r="AR73" s="31">
        <v>20803.310000000005</v>
      </c>
      <c r="AS73" s="31">
        <v>18053.46</v>
      </c>
      <c r="AT73" s="31">
        <v>53515.25</v>
      </c>
      <c r="AU73" s="31">
        <v>24351.08</v>
      </c>
      <c r="AV73" s="31">
        <v>17740.580000000002</v>
      </c>
      <c r="AW73" s="31">
        <v>17465.72</v>
      </c>
      <c r="AX73" s="31">
        <v>18388.050000000003</v>
      </c>
      <c r="AY73" s="31">
        <v>14500.54</v>
      </c>
      <c r="AZ73" s="31">
        <v>18017.350000000002</v>
      </c>
      <c r="BA73" s="31">
        <v>14725.170000000002</v>
      </c>
      <c r="BB73" s="31">
        <v>14601.169999999998</v>
      </c>
      <c r="BC73" s="31">
        <v>14643.510000000002</v>
      </c>
      <c r="BD73" s="31">
        <v>13102.37</v>
      </c>
      <c r="BE73" s="31">
        <v>11456.64</v>
      </c>
      <c r="BF73" s="31">
        <v>11754.279999999999</v>
      </c>
      <c r="BG73" s="31">
        <v>11659.099999999999</v>
      </c>
      <c r="BH73" s="31">
        <v>11460.189999999999</v>
      </c>
      <c r="BI73" s="31">
        <v>12950.079999999998</v>
      </c>
      <c r="BJ73" s="31">
        <v>15495.69</v>
      </c>
      <c r="BK73" s="31">
        <v>12543.75</v>
      </c>
      <c r="BL73" s="31">
        <v>11663.5</v>
      </c>
      <c r="BM73" s="32">
        <v>350951.63000001595</v>
      </c>
    </row>
    <row r="74" spans="1:65" x14ac:dyDescent="0.3">
      <c r="A74" s="29"/>
      <c r="B74" s="29"/>
      <c r="C74" s="17" t="s">
        <v>206</v>
      </c>
      <c r="D74" s="30">
        <v>1698959.9900000012</v>
      </c>
      <c r="E74" s="31">
        <v>402271.6</v>
      </c>
      <c r="F74" s="31">
        <v>217383.21999999994</v>
      </c>
      <c r="G74" s="31">
        <v>149078.69000000006</v>
      </c>
      <c r="H74" s="31">
        <v>125521.13000000002</v>
      </c>
      <c r="I74" s="31">
        <v>96385.749999999913</v>
      </c>
      <c r="J74" s="31">
        <v>83248.400000000023</v>
      </c>
      <c r="K74" s="31">
        <v>70191.479999999981</v>
      </c>
      <c r="L74" s="31">
        <v>57361.930000000008</v>
      </c>
      <c r="M74" s="31">
        <v>53189.530000000013</v>
      </c>
      <c r="N74" s="31">
        <v>37961.58</v>
      </c>
      <c r="O74" s="31">
        <v>33299.620000000003</v>
      </c>
      <c r="P74" s="31">
        <v>29385.360000000008</v>
      </c>
      <c r="Q74" s="31">
        <v>23747.350000000002</v>
      </c>
      <c r="R74" s="31">
        <v>22064.870000000003</v>
      </c>
      <c r="S74" s="31">
        <v>18650.360000000008</v>
      </c>
      <c r="T74" s="31">
        <v>19013.449999999997</v>
      </c>
      <c r="U74" s="31">
        <v>12877.229999999994</v>
      </c>
      <c r="V74" s="31">
        <v>14586.26</v>
      </c>
      <c r="W74" s="31">
        <v>14721.500000000004</v>
      </c>
      <c r="X74" s="31">
        <v>17288.919999999998</v>
      </c>
      <c r="Y74" s="31">
        <v>15848.240000000002</v>
      </c>
      <c r="Z74" s="31">
        <v>16310.939999999997</v>
      </c>
      <c r="AA74" s="31">
        <v>12635.14</v>
      </c>
      <c r="AB74" s="31">
        <v>9799.0499999999975</v>
      </c>
      <c r="AC74" s="31">
        <v>7192.68</v>
      </c>
      <c r="AD74" s="31">
        <v>5393.7300000000005</v>
      </c>
      <c r="AE74" s="31">
        <v>5333.41</v>
      </c>
      <c r="AF74" s="31">
        <v>5666.1599999999989</v>
      </c>
      <c r="AG74" s="31">
        <v>5197.8700000000008</v>
      </c>
      <c r="AH74" s="31">
        <v>5251.42</v>
      </c>
      <c r="AI74" s="31">
        <v>4629.13</v>
      </c>
      <c r="AJ74" s="31">
        <v>3647.27</v>
      </c>
      <c r="AK74" s="31">
        <v>2583.5200000000004</v>
      </c>
      <c r="AL74" s="31">
        <v>2973.87</v>
      </c>
      <c r="AM74" s="31">
        <v>2825.7700000000004</v>
      </c>
      <c r="AN74" s="31">
        <v>2462.73</v>
      </c>
      <c r="AO74" s="31">
        <v>1845.51</v>
      </c>
      <c r="AP74" s="31">
        <v>2961.7</v>
      </c>
      <c r="AQ74" s="31">
        <v>1990.48</v>
      </c>
      <c r="AR74" s="31">
        <v>2220.6</v>
      </c>
      <c r="AS74" s="31">
        <v>2167.5699999999997</v>
      </c>
      <c r="AT74" s="31">
        <v>24590.6</v>
      </c>
      <c r="AU74" s="31">
        <v>2313.5</v>
      </c>
      <c r="AV74" s="31">
        <v>1834.0700000000002</v>
      </c>
      <c r="AW74" s="31">
        <v>1667.5500000000002</v>
      </c>
      <c r="AX74" s="31">
        <v>1679.46</v>
      </c>
      <c r="AY74" s="31">
        <v>1307.8400000000001</v>
      </c>
      <c r="AZ74" s="31">
        <v>1954.1600000000003</v>
      </c>
      <c r="BA74" s="31">
        <v>1310.72</v>
      </c>
      <c r="BB74" s="31">
        <v>796.86999999999989</v>
      </c>
      <c r="BC74" s="31">
        <v>1175.8399999999999</v>
      </c>
      <c r="BD74" s="31">
        <v>962</v>
      </c>
      <c r="BE74" s="31">
        <v>1002.89</v>
      </c>
      <c r="BF74" s="31">
        <v>535.83999999999992</v>
      </c>
      <c r="BG74" s="31">
        <v>729.31</v>
      </c>
      <c r="BH74" s="31">
        <v>850.48</v>
      </c>
      <c r="BI74" s="31">
        <v>1035.48</v>
      </c>
      <c r="BJ74" s="31">
        <v>470.51999999999992</v>
      </c>
      <c r="BK74" s="31">
        <v>656.12999999999988</v>
      </c>
      <c r="BL74" s="31">
        <v>667.07999999999993</v>
      </c>
      <c r="BM74" s="32">
        <v>36254.630000000194</v>
      </c>
    </row>
    <row r="75" spans="1:65" x14ac:dyDescent="0.3">
      <c r="A75" s="29"/>
      <c r="B75" s="14" t="s">
        <v>208</v>
      </c>
      <c r="C75" s="14" t="s">
        <v>204</v>
      </c>
      <c r="D75" s="26">
        <v>4147795.3900000155</v>
      </c>
      <c r="E75" s="27">
        <v>352637.72000000009</v>
      </c>
      <c r="F75" s="27">
        <v>200887.99000000011</v>
      </c>
      <c r="G75" s="27">
        <v>379606.94000000006</v>
      </c>
      <c r="H75" s="27">
        <v>483893.08000000013</v>
      </c>
      <c r="I75" s="27">
        <v>345773.56000000006</v>
      </c>
      <c r="J75" s="27">
        <v>288474.77999999991</v>
      </c>
      <c r="K75" s="27">
        <v>239296.25000000003</v>
      </c>
      <c r="L75" s="27">
        <v>219059.16000000003</v>
      </c>
      <c r="M75" s="27">
        <v>192164.05000000008</v>
      </c>
      <c r="N75" s="27">
        <v>164735.46000000002</v>
      </c>
      <c r="O75" s="27">
        <v>151929.86000000004</v>
      </c>
      <c r="P75" s="27">
        <v>125939.22999999994</v>
      </c>
      <c r="Q75" s="27">
        <v>108780.14999999998</v>
      </c>
      <c r="R75" s="27">
        <v>94486.85</v>
      </c>
      <c r="S75" s="27">
        <v>84617.48000000004</v>
      </c>
      <c r="T75" s="27">
        <v>74069.35000000002</v>
      </c>
      <c r="U75" s="27">
        <v>63797.030000000006</v>
      </c>
      <c r="V75" s="27">
        <v>63533.909999999982</v>
      </c>
      <c r="W75" s="27">
        <v>55515.899999999987</v>
      </c>
      <c r="X75" s="27">
        <v>55995.47</v>
      </c>
      <c r="Y75" s="27">
        <v>46028.079999999994</v>
      </c>
      <c r="Z75" s="27">
        <v>41744.880000000005</v>
      </c>
      <c r="AA75" s="27">
        <v>28590.850000000009</v>
      </c>
      <c r="AB75" s="27">
        <v>19911.329999999998</v>
      </c>
      <c r="AC75" s="27">
        <v>17344.48</v>
      </c>
      <c r="AD75" s="27">
        <v>17490.89</v>
      </c>
      <c r="AE75" s="27">
        <v>15137.68</v>
      </c>
      <c r="AF75" s="27">
        <v>11611.82</v>
      </c>
      <c r="AG75" s="27">
        <v>10650.540000000005</v>
      </c>
      <c r="AH75" s="27">
        <v>11232.689999999999</v>
      </c>
      <c r="AI75" s="27">
        <v>9637.99</v>
      </c>
      <c r="AJ75" s="27">
        <v>9529.5999999999985</v>
      </c>
      <c r="AK75" s="27">
        <v>9700.2599999999984</v>
      </c>
      <c r="AL75" s="27">
        <v>7596.619999999999</v>
      </c>
      <c r="AM75" s="27">
        <v>8357.119999999999</v>
      </c>
      <c r="AN75" s="27">
        <v>4944.5200000000004</v>
      </c>
      <c r="AO75" s="27">
        <v>5118.92</v>
      </c>
      <c r="AP75" s="27">
        <v>3863.8999999999996</v>
      </c>
      <c r="AQ75" s="27">
        <v>3779.95</v>
      </c>
      <c r="AR75" s="27">
        <v>3766.2099999999996</v>
      </c>
      <c r="AS75" s="27">
        <v>3936.65</v>
      </c>
      <c r="AT75" s="27">
        <v>3298.78</v>
      </c>
      <c r="AU75" s="27">
        <v>5176.41</v>
      </c>
      <c r="AV75" s="27">
        <v>2969.02</v>
      </c>
      <c r="AW75" s="27">
        <v>3164.2200000000007</v>
      </c>
      <c r="AX75" s="27">
        <v>3607.1</v>
      </c>
      <c r="AY75" s="27">
        <v>3105.23</v>
      </c>
      <c r="AZ75" s="27">
        <v>2878.9399999999996</v>
      </c>
      <c r="BA75" s="27">
        <v>3114.67</v>
      </c>
      <c r="BB75" s="27">
        <v>2860.0000000000005</v>
      </c>
      <c r="BC75" s="27">
        <v>4009.6099999999997</v>
      </c>
      <c r="BD75" s="27">
        <v>2692.94</v>
      </c>
      <c r="BE75" s="27">
        <v>3742.03</v>
      </c>
      <c r="BF75" s="27">
        <v>3899.4700000000007</v>
      </c>
      <c r="BG75" s="27">
        <v>2131.75</v>
      </c>
      <c r="BH75" s="27">
        <v>2370.14</v>
      </c>
      <c r="BI75" s="27">
        <v>2102.08</v>
      </c>
      <c r="BJ75" s="27">
        <v>2144</v>
      </c>
      <c r="BK75" s="27">
        <v>2515.41</v>
      </c>
      <c r="BL75" s="27">
        <v>2657.2</v>
      </c>
      <c r="BM75" s="28">
        <v>54187.190000014518</v>
      </c>
    </row>
    <row r="76" spans="1:65" x14ac:dyDescent="0.3">
      <c r="A76" s="29"/>
      <c r="B76" s="29"/>
      <c r="C76" s="17" t="s">
        <v>205</v>
      </c>
      <c r="D76" s="30">
        <v>5558374.7900000159</v>
      </c>
      <c r="E76" s="31">
        <v>434715.4800000001</v>
      </c>
      <c r="F76" s="31">
        <v>249035.82000000009</v>
      </c>
      <c r="G76" s="31">
        <v>490330.53</v>
      </c>
      <c r="H76" s="31">
        <v>642375.45000000019</v>
      </c>
      <c r="I76" s="31">
        <v>465859.46999999991</v>
      </c>
      <c r="J76" s="31">
        <v>380829.6</v>
      </c>
      <c r="K76" s="31">
        <v>319696.33</v>
      </c>
      <c r="L76" s="31">
        <v>289701.40000000008</v>
      </c>
      <c r="M76" s="31">
        <v>253322.39000000007</v>
      </c>
      <c r="N76" s="31">
        <v>219320.79</v>
      </c>
      <c r="O76" s="31">
        <v>200135.81000000003</v>
      </c>
      <c r="P76" s="31">
        <v>172699.13999999996</v>
      </c>
      <c r="Q76" s="31">
        <v>148427.33999999994</v>
      </c>
      <c r="R76" s="31">
        <v>129662.34000000001</v>
      </c>
      <c r="S76" s="31">
        <v>117835.90000000005</v>
      </c>
      <c r="T76" s="31">
        <v>104100.99</v>
      </c>
      <c r="U76" s="31">
        <v>91090.59</v>
      </c>
      <c r="V76" s="31">
        <v>90636.39999999998</v>
      </c>
      <c r="W76" s="31">
        <v>80447.00999999998</v>
      </c>
      <c r="X76" s="31">
        <v>83511.030000000028</v>
      </c>
      <c r="Y76" s="31">
        <v>71440.13</v>
      </c>
      <c r="Z76" s="31">
        <v>65257.98</v>
      </c>
      <c r="AA76" s="31">
        <v>45628.270000000004</v>
      </c>
      <c r="AB76" s="31">
        <v>32172.439999999995</v>
      </c>
      <c r="AC76" s="31">
        <v>28936.54</v>
      </c>
      <c r="AD76" s="31">
        <v>25223.050000000003</v>
      </c>
      <c r="AE76" s="31">
        <v>22496.02</v>
      </c>
      <c r="AF76" s="31">
        <v>19577.82</v>
      </c>
      <c r="AG76" s="31">
        <v>15686.790000000003</v>
      </c>
      <c r="AH76" s="31">
        <v>17669.009999999998</v>
      </c>
      <c r="AI76" s="31">
        <v>14828.05</v>
      </c>
      <c r="AJ76" s="31">
        <v>19644.21</v>
      </c>
      <c r="AK76" s="31">
        <v>14760.779999999999</v>
      </c>
      <c r="AL76" s="31">
        <v>11421.699999999999</v>
      </c>
      <c r="AM76" s="31">
        <v>11393.42</v>
      </c>
      <c r="AN76" s="31">
        <v>7382.19</v>
      </c>
      <c r="AO76" s="31">
        <v>7306.44</v>
      </c>
      <c r="AP76" s="31">
        <v>6442.78</v>
      </c>
      <c r="AQ76" s="31">
        <v>6196.53</v>
      </c>
      <c r="AR76" s="31">
        <v>6357.57</v>
      </c>
      <c r="AS76" s="31">
        <v>5257.28</v>
      </c>
      <c r="AT76" s="31">
        <v>4850.0999999999995</v>
      </c>
      <c r="AU76" s="31">
        <v>7292.1900000000005</v>
      </c>
      <c r="AV76" s="31">
        <v>3741.46</v>
      </c>
      <c r="AW76" s="31">
        <v>4043.5200000000004</v>
      </c>
      <c r="AX76" s="31">
        <v>4194.5099999999993</v>
      </c>
      <c r="AY76" s="31">
        <v>3666.8300000000004</v>
      </c>
      <c r="AZ76" s="31">
        <v>4029.0799999999995</v>
      </c>
      <c r="BA76" s="31">
        <v>3564.19</v>
      </c>
      <c r="BB76" s="31">
        <v>3411.9300000000003</v>
      </c>
      <c r="BC76" s="31">
        <v>4364.67</v>
      </c>
      <c r="BD76" s="31">
        <v>2994.45</v>
      </c>
      <c r="BE76" s="31">
        <v>4226.18</v>
      </c>
      <c r="BF76" s="31">
        <v>4157.4100000000008</v>
      </c>
      <c r="BG76" s="31">
        <v>2446.7599999999998</v>
      </c>
      <c r="BH76" s="31">
        <v>2746.47</v>
      </c>
      <c r="BI76" s="31">
        <v>2446.69</v>
      </c>
      <c r="BJ76" s="31">
        <v>2728.48</v>
      </c>
      <c r="BK76" s="31">
        <v>3029.7</v>
      </c>
      <c r="BL76" s="31">
        <v>3157.47</v>
      </c>
      <c r="BM76" s="32">
        <v>68469.890000015279</v>
      </c>
    </row>
    <row r="77" spans="1:65" x14ac:dyDescent="0.3">
      <c r="A77" s="29"/>
      <c r="B77" s="29"/>
      <c r="C77" s="17" t="s">
        <v>206</v>
      </c>
      <c r="D77" s="30">
        <v>1410579.4000000006</v>
      </c>
      <c r="E77" s="31">
        <v>82077.759999999995</v>
      </c>
      <c r="F77" s="31">
        <v>48147.829999999994</v>
      </c>
      <c r="G77" s="31">
        <v>110723.58999999997</v>
      </c>
      <c r="H77" s="31">
        <v>158482.37000000008</v>
      </c>
      <c r="I77" s="31">
        <v>120085.90999999987</v>
      </c>
      <c r="J77" s="31">
        <v>92354.820000000022</v>
      </c>
      <c r="K77" s="31">
        <v>80400.080000000016</v>
      </c>
      <c r="L77" s="31">
        <v>70642.240000000005</v>
      </c>
      <c r="M77" s="31">
        <v>61158.34</v>
      </c>
      <c r="N77" s="31">
        <v>54585.329999999994</v>
      </c>
      <c r="O77" s="31">
        <v>48205.950000000004</v>
      </c>
      <c r="P77" s="31">
        <v>46759.910000000018</v>
      </c>
      <c r="Q77" s="31">
        <v>39647.189999999981</v>
      </c>
      <c r="R77" s="31">
        <v>35175.490000000005</v>
      </c>
      <c r="S77" s="31">
        <v>33218.420000000006</v>
      </c>
      <c r="T77" s="31">
        <v>30031.639999999985</v>
      </c>
      <c r="U77" s="31">
        <v>27293.559999999994</v>
      </c>
      <c r="V77" s="31">
        <v>27102.489999999998</v>
      </c>
      <c r="W77" s="31">
        <v>24931.109999999997</v>
      </c>
      <c r="X77" s="31">
        <v>27515.560000000012</v>
      </c>
      <c r="Y77" s="31">
        <v>25412.050000000003</v>
      </c>
      <c r="Z77" s="31">
        <v>23513.100000000002</v>
      </c>
      <c r="AA77" s="31">
        <v>17037.419999999998</v>
      </c>
      <c r="AB77" s="31">
        <v>12261.109999999999</v>
      </c>
      <c r="AC77" s="31">
        <v>11592.06</v>
      </c>
      <c r="AD77" s="31">
        <v>7732.1600000000008</v>
      </c>
      <c r="AE77" s="31">
        <v>7358.34</v>
      </c>
      <c r="AF77" s="31">
        <v>7966.0000000000009</v>
      </c>
      <c r="AG77" s="31">
        <v>5036.25</v>
      </c>
      <c r="AH77" s="31">
        <v>6436.32</v>
      </c>
      <c r="AI77" s="31">
        <v>5190.0600000000004</v>
      </c>
      <c r="AJ77" s="31">
        <v>10114.61</v>
      </c>
      <c r="AK77" s="31">
        <v>5060.5199999999995</v>
      </c>
      <c r="AL77" s="31">
        <v>3825.08</v>
      </c>
      <c r="AM77" s="31">
        <v>3036.2999999999997</v>
      </c>
      <c r="AN77" s="31">
        <v>2437.6699999999996</v>
      </c>
      <c r="AO77" s="31">
        <v>2187.52</v>
      </c>
      <c r="AP77" s="31">
        <v>2578.88</v>
      </c>
      <c r="AQ77" s="31">
        <v>2416.58</v>
      </c>
      <c r="AR77" s="31">
        <v>2591.3599999999997</v>
      </c>
      <c r="AS77" s="31">
        <v>1320.6299999999999</v>
      </c>
      <c r="AT77" s="31">
        <v>1551.3199999999997</v>
      </c>
      <c r="AU77" s="31">
        <v>2115.7799999999997</v>
      </c>
      <c r="AV77" s="31">
        <v>772.43999999999994</v>
      </c>
      <c r="AW77" s="31">
        <v>879.30000000000018</v>
      </c>
      <c r="AX77" s="31">
        <v>587.41</v>
      </c>
      <c r="AY77" s="31">
        <v>561.6</v>
      </c>
      <c r="AZ77" s="31">
        <v>1150.1399999999999</v>
      </c>
      <c r="BA77" s="31">
        <v>449.52000000000004</v>
      </c>
      <c r="BB77" s="31">
        <v>551.92999999999995</v>
      </c>
      <c r="BC77" s="31">
        <v>355.06</v>
      </c>
      <c r="BD77" s="31">
        <v>301.51</v>
      </c>
      <c r="BE77" s="31">
        <v>484.15</v>
      </c>
      <c r="BF77" s="31">
        <v>257.94</v>
      </c>
      <c r="BG77" s="31">
        <v>315.01</v>
      </c>
      <c r="BH77" s="31">
        <v>376.33</v>
      </c>
      <c r="BI77" s="31">
        <v>344.60999999999996</v>
      </c>
      <c r="BJ77" s="31">
        <v>584.4799999999999</v>
      </c>
      <c r="BK77" s="31">
        <v>514.29</v>
      </c>
      <c r="BL77" s="31">
        <v>500.27000000000004</v>
      </c>
      <c r="BM77" s="32">
        <v>14282.700000000752</v>
      </c>
    </row>
    <row r="78" spans="1:65" x14ac:dyDescent="0.3">
      <c r="A78" s="14" t="s">
        <v>209</v>
      </c>
      <c r="B78" s="14" t="s">
        <v>203</v>
      </c>
      <c r="C78" s="14" t="s">
        <v>204</v>
      </c>
      <c r="D78" s="26">
        <v>94289525.230000198</v>
      </c>
      <c r="E78" s="27">
        <v>13786412.910000004</v>
      </c>
      <c r="F78" s="27">
        <v>7584346.8600000013</v>
      </c>
      <c r="G78" s="27">
        <v>5911333.2200000044</v>
      </c>
      <c r="H78" s="27">
        <v>4854375</v>
      </c>
      <c r="I78" s="27">
        <v>4179525.5700000017</v>
      </c>
      <c r="J78" s="27">
        <v>3560470.5599999996</v>
      </c>
      <c r="K78" s="27">
        <v>3218393.9599999995</v>
      </c>
      <c r="L78" s="27">
        <v>2871585.82</v>
      </c>
      <c r="M78" s="27">
        <v>2477646.2599999998</v>
      </c>
      <c r="N78" s="27">
        <v>2266774.0199999996</v>
      </c>
      <c r="O78" s="27">
        <v>2071250.66</v>
      </c>
      <c r="P78" s="27">
        <v>1745510.5300000012</v>
      </c>
      <c r="Q78" s="27">
        <v>1689118.8800000001</v>
      </c>
      <c r="R78" s="27">
        <v>1465274.2800000007</v>
      </c>
      <c r="S78" s="27">
        <v>1391417.7700000003</v>
      </c>
      <c r="T78" s="27">
        <v>1202006.9200000006</v>
      </c>
      <c r="U78" s="27">
        <v>1113310.4599999997</v>
      </c>
      <c r="V78" s="27">
        <v>1026323.4900000003</v>
      </c>
      <c r="W78" s="27">
        <v>991408.26999999979</v>
      </c>
      <c r="X78" s="27">
        <v>960111.10999999975</v>
      </c>
      <c r="Y78" s="27">
        <v>1161508.6299999997</v>
      </c>
      <c r="Z78" s="27">
        <v>984123.65999999992</v>
      </c>
      <c r="AA78" s="27">
        <v>770456.57999999984</v>
      </c>
      <c r="AB78" s="27">
        <v>543150.95999999985</v>
      </c>
      <c r="AC78" s="27">
        <v>467687.44999999995</v>
      </c>
      <c r="AD78" s="27">
        <v>430190.21</v>
      </c>
      <c r="AE78" s="27">
        <v>493209.36</v>
      </c>
      <c r="AF78" s="27">
        <v>414371.71999999991</v>
      </c>
      <c r="AG78" s="27">
        <v>409890.85999999993</v>
      </c>
      <c r="AH78" s="27">
        <v>403909.00999999995</v>
      </c>
      <c r="AI78" s="27">
        <v>371103.42999999993</v>
      </c>
      <c r="AJ78" s="27">
        <v>351761.7900000001</v>
      </c>
      <c r="AK78" s="27">
        <v>390603.15</v>
      </c>
      <c r="AL78" s="27">
        <v>379656.65</v>
      </c>
      <c r="AM78" s="27">
        <v>382524.07000000007</v>
      </c>
      <c r="AN78" s="27">
        <v>331228.31000000006</v>
      </c>
      <c r="AO78" s="27">
        <v>331470.76000000007</v>
      </c>
      <c r="AP78" s="27">
        <v>324517.83000000007</v>
      </c>
      <c r="AQ78" s="27">
        <v>300690.21000000014</v>
      </c>
      <c r="AR78" s="27">
        <v>308569.52000000014</v>
      </c>
      <c r="AS78" s="27">
        <v>296529.87000000005</v>
      </c>
      <c r="AT78" s="27">
        <v>294230.45</v>
      </c>
      <c r="AU78" s="27">
        <v>277650.4200000001</v>
      </c>
      <c r="AV78" s="27">
        <v>277118.75</v>
      </c>
      <c r="AW78" s="27">
        <v>308064.20000000007</v>
      </c>
      <c r="AX78" s="27">
        <v>341305.53</v>
      </c>
      <c r="AY78" s="27">
        <v>288833.60000000003</v>
      </c>
      <c r="AZ78" s="27">
        <v>279447.55000000005</v>
      </c>
      <c r="BA78" s="27">
        <v>302950.67000000004</v>
      </c>
      <c r="BB78" s="27">
        <v>314303.99000000011</v>
      </c>
      <c r="BC78" s="27">
        <v>301606.19</v>
      </c>
      <c r="BD78" s="27">
        <v>302703.65999999997</v>
      </c>
      <c r="BE78" s="27">
        <v>299123.15000000002</v>
      </c>
      <c r="BF78" s="27">
        <v>291025.27999999997</v>
      </c>
      <c r="BG78" s="27">
        <v>239740.22000000003</v>
      </c>
      <c r="BH78" s="27">
        <v>236980.64</v>
      </c>
      <c r="BI78" s="27">
        <v>224443.40000000005</v>
      </c>
      <c r="BJ78" s="27">
        <v>247078.02000000005</v>
      </c>
      <c r="BK78" s="27">
        <v>228104.75</v>
      </c>
      <c r="BL78" s="27">
        <v>221454.30999999997</v>
      </c>
      <c r="BM78" s="28">
        <v>14799609.870000213</v>
      </c>
    </row>
    <row r="79" spans="1:65" x14ac:dyDescent="0.3">
      <c r="A79" s="29"/>
      <c r="B79" s="29"/>
      <c r="C79" s="17" t="s">
        <v>205</v>
      </c>
      <c r="D79" s="30">
        <v>106699209.01000023</v>
      </c>
      <c r="E79" s="31">
        <v>15414501.430000003</v>
      </c>
      <c r="F79" s="31">
        <v>8625202.040000001</v>
      </c>
      <c r="G79" s="31">
        <v>6765540.3500000043</v>
      </c>
      <c r="H79" s="31">
        <v>5498993.6500000004</v>
      </c>
      <c r="I79" s="31">
        <v>4807012.0600000024</v>
      </c>
      <c r="J79" s="31">
        <v>4057738.76</v>
      </c>
      <c r="K79" s="31">
        <v>3651553.4799999995</v>
      </c>
      <c r="L79" s="31">
        <v>3220083.51</v>
      </c>
      <c r="M79" s="31">
        <v>2833784.8299999996</v>
      </c>
      <c r="N79" s="31">
        <v>2490296.59</v>
      </c>
      <c r="O79" s="31">
        <v>2313388.65</v>
      </c>
      <c r="P79" s="31">
        <v>1929525.3600000013</v>
      </c>
      <c r="Q79" s="31">
        <v>1861599.87</v>
      </c>
      <c r="R79" s="31">
        <v>1606495.3600000006</v>
      </c>
      <c r="S79" s="31">
        <v>1529789.4800000002</v>
      </c>
      <c r="T79" s="31">
        <v>1338600.8800000006</v>
      </c>
      <c r="U79" s="31">
        <v>1232709.0099999995</v>
      </c>
      <c r="V79" s="31">
        <v>1159823.8700000001</v>
      </c>
      <c r="W79" s="31">
        <v>1112850.2799999998</v>
      </c>
      <c r="X79" s="31">
        <v>1129381.1299999997</v>
      </c>
      <c r="Y79" s="31">
        <v>1339020.9999999998</v>
      </c>
      <c r="Z79" s="31">
        <v>1136581.43</v>
      </c>
      <c r="AA79" s="31">
        <v>879684.91999999981</v>
      </c>
      <c r="AB79" s="31">
        <v>631466.66999999993</v>
      </c>
      <c r="AC79" s="31">
        <v>537407.23999999987</v>
      </c>
      <c r="AD79" s="31">
        <v>480147.69</v>
      </c>
      <c r="AE79" s="31">
        <v>546380.73</v>
      </c>
      <c r="AF79" s="31">
        <v>472986.91999999993</v>
      </c>
      <c r="AG79" s="31">
        <v>459119.25999999989</v>
      </c>
      <c r="AH79" s="31">
        <v>467473.24999999988</v>
      </c>
      <c r="AI79" s="31">
        <v>421984.40999999992</v>
      </c>
      <c r="AJ79" s="31">
        <v>422860.54000000004</v>
      </c>
      <c r="AK79" s="31">
        <v>455145.42000000004</v>
      </c>
      <c r="AL79" s="31">
        <v>451958.91000000003</v>
      </c>
      <c r="AM79" s="31">
        <v>460443.08000000013</v>
      </c>
      <c r="AN79" s="31">
        <v>398246.70000000007</v>
      </c>
      <c r="AO79" s="31">
        <v>406810.37000000011</v>
      </c>
      <c r="AP79" s="31">
        <v>398536.4800000001</v>
      </c>
      <c r="AQ79" s="31">
        <v>365015.85000000015</v>
      </c>
      <c r="AR79" s="31">
        <v>374666.2900000001</v>
      </c>
      <c r="AS79" s="31">
        <v>353807.08000000007</v>
      </c>
      <c r="AT79" s="31">
        <v>355003.32999999996</v>
      </c>
      <c r="AU79" s="31">
        <v>332386.56000000006</v>
      </c>
      <c r="AV79" s="31">
        <v>323359.83</v>
      </c>
      <c r="AW79" s="31">
        <v>364554.3000000001</v>
      </c>
      <c r="AX79" s="31">
        <v>400802.77</v>
      </c>
      <c r="AY79" s="31">
        <v>333449.08000000007</v>
      </c>
      <c r="AZ79" s="31">
        <v>323466.67000000004</v>
      </c>
      <c r="BA79" s="31">
        <v>347369.5</v>
      </c>
      <c r="BB79" s="31">
        <v>357595.71000000008</v>
      </c>
      <c r="BC79" s="31">
        <v>342624.33999999997</v>
      </c>
      <c r="BD79" s="31">
        <v>345460.05999999994</v>
      </c>
      <c r="BE79" s="31">
        <v>351055.37000000005</v>
      </c>
      <c r="BF79" s="31">
        <v>345625.81999999995</v>
      </c>
      <c r="BG79" s="31">
        <v>284357.54000000004</v>
      </c>
      <c r="BH79" s="31">
        <v>286253.32000000007</v>
      </c>
      <c r="BI79" s="31">
        <v>259596.78000000003</v>
      </c>
      <c r="BJ79" s="31">
        <v>286468.67000000004</v>
      </c>
      <c r="BK79" s="31">
        <v>278102.73</v>
      </c>
      <c r="BL79" s="31">
        <v>262505.05999999994</v>
      </c>
      <c r="BM79" s="32">
        <v>16480556.740000218</v>
      </c>
    </row>
    <row r="80" spans="1:65" x14ac:dyDescent="0.3">
      <c r="A80" s="29"/>
      <c r="B80" s="29"/>
      <c r="C80" s="17" t="s">
        <v>206</v>
      </c>
      <c r="D80" s="30">
        <v>12409683.780000005</v>
      </c>
      <c r="E80" s="31">
        <v>1628088.5199999998</v>
      </c>
      <c r="F80" s="31">
        <v>1040855.1799999999</v>
      </c>
      <c r="G80" s="31">
        <v>854207.13000000047</v>
      </c>
      <c r="H80" s="31">
        <v>644618.64999999991</v>
      </c>
      <c r="I80" s="31">
        <v>627486.49000000011</v>
      </c>
      <c r="J80" s="31">
        <v>497268.19999999995</v>
      </c>
      <c r="K80" s="31">
        <v>433159.51999999996</v>
      </c>
      <c r="L80" s="31">
        <v>348497.69000000006</v>
      </c>
      <c r="M80" s="31">
        <v>356138.56999999989</v>
      </c>
      <c r="N80" s="31">
        <v>223522.56999999995</v>
      </c>
      <c r="O80" s="31">
        <v>242137.99000000002</v>
      </c>
      <c r="P80" s="31">
        <v>184014.83000000005</v>
      </c>
      <c r="Q80" s="31">
        <v>172480.98999999993</v>
      </c>
      <c r="R80" s="31">
        <v>141221.08000000002</v>
      </c>
      <c r="S80" s="31">
        <v>138371.71000000002</v>
      </c>
      <c r="T80" s="31">
        <v>136593.96000000005</v>
      </c>
      <c r="U80" s="31">
        <v>119398.54999999999</v>
      </c>
      <c r="V80" s="31">
        <v>133500.37999999992</v>
      </c>
      <c r="W80" s="31">
        <v>121442.01000000002</v>
      </c>
      <c r="X80" s="31">
        <v>169270.01999999996</v>
      </c>
      <c r="Y80" s="31">
        <v>177512.37000000002</v>
      </c>
      <c r="Z80" s="31">
        <v>152457.76999999999</v>
      </c>
      <c r="AA80" s="31">
        <v>109228.34</v>
      </c>
      <c r="AB80" s="31">
        <v>88315.710000000036</v>
      </c>
      <c r="AC80" s="31">
        <v>69719.790000000008</v>
      </c>
      <c r="AD80" s="31">
        <v>49957.48</v>
      </c>
      <c r="AE80" s="31">
        <v>53171.37000000001</v>
      </c>
      <c r="AF80" s="31">
        <v>58615.200000000004</v>
      </c>
      <c r="AG80" s="31">
        <v>49228.400000000009</v>
      </c>
      <c r="AH80" s="31">
        <v>63564.239999999976</v>
      </c>
      <c r="AI80" s="31">
        <v>50880.979999999996</v>
      </c>
      <c r="AJ80" s="31">
        <v>71098.749999999985</v>
      </c>
      <c r="AK80" s="31">
        <v>64542.270000000019</v>
      </c>
      <c r="AL80" s="31">
        <v>72302.260000000009</v>
      </c>
      <c r="AM80" s="31">
        <v>77919.010000000009</v>
      </c>
      <c r="AN80" s="31">
        <v>67018.390000000014</v>
      </c>
      <c r="AO80" s="31">
        <v>75339.61</v>
      </c>
      <c r="AP80" s="31">
        <v>74018.649999999994</v>
      </c>
      <c r="AQ80" s="31">
        <v>64325.640000000007</v>
      </c>
      <c r="AR80" s="31">
        <v>66096.76999999999</v>
      </c>
      <c r="AS80" s="31">
        <v>57277.209999999977</v>
      </c>
      <c r="AT80" s="31">
        <v>60772.87999999999</v>
      </c>
      <c r="AU80" s="31">
        <v>54736.139999999992</v>
      </c>
      <c r="AV80" s="31">
        <v>46241.080000000009</v>
      </c>
      <c r="AW80" s="31">
        <v>56490.100000000006</v>
      </c>
      <c r="AX80" s="31">
        <v>59497.24</v>
      </c>
      <c r="AY80" s="31">
        <v>44615.48000000001</v>
      </c>
      <c r="AZ80" s="31">
        <v>44019.119999999995</v>
      </c>
      <c r="BA80" s="31">
        <v>44418.83</v>
      </c>
      <c r="BB80" s="31">
        <v>43291.720000000008</v>
      </c>
      <c r="BC80" s="31">
        <v>41018.149999999994</v>
      </c>
      <c r="BD80" s="31">
        <v>42756.399999999987</v>
      </c>
      <c r="BE80" s="31">
        <v>51932.219999999987</v>
      </c>
      <c r="BF80" s="31">
        <v>54600.539999999994</v>
      </c>
      <c r="BG80" s="31">
        <v>44617.32</v>
      </c>
      <c r="BH80" s="31">
        <v>49272.68</v>
      </c>
      <c r="BI80" s="31">
        <v>35153.380000000005</v>
      </c>
      <c r="BJ80" s="31">
        <v>39390.650000000009</v>
      </c>
      <c r="BK80" s="31">
        <v>49997.979999999989</v>
      </c>
      <c r="BL80" s="31">
        <v>41050.750000000007</v>
      </c>
      <c r="BM80" s="32">
        <v>1680946.8700000057</v>
      </c>
    </row>
    <row r="81" spans="1:65" x14ac:dyDescent="0.3">
      <c r="A81" s="29"/>
      <c r="B81" s="14" t="s">
        <v>210</v>
      </c>
      <c r="C81" s="14" t="s">
        <v>204</v>
      </c>
      <c r="D81" s="26">
        <v>408701.58000000013</v>
      </c>
      <c r="E81" s="27">
        <v>114023.77</v>
      </c>
      <c r="F81" s="27">
        <v>53246.350000000006</v>
      </c>
      <c r="G81" s="27">
        <v>33568.449999999997</v>
      </c>
      <c r="H81" s="27">
        <v>27462.939999999995</v>
      </c>
      <c r="I81" s="27">
        <v>26146.479999999996</v>
      </c>
      <c r="J81" s="27">
        <v>22184.030000000002</v>
      </c>
      <c r="K81" s="27">
        <v>18065.54</v>
      </c>
      <c r="L81" s="27">
        <v>16013.210000000001</v>
      </c>
      <c r="M81" s="27">
        <v>12663.829999999998</v>
      </c>
      <c r="N81" s="27">
        <v>11124.2</v>
      </c>
      <c r="O81" s="27">
        <v>9889.89</v>
      </c>
      <c r="P81" s="27">
        <v>7981.1100000000024</v>
      </c>
      <c r="Q81" s="27">
        <v>7359.5199999999995</v>
      </c>
      <c r="R81" s="27">
        <v>5610.16</v>
      </c>
      <c r="S81" s="27">
        <v>6170.5</v>
      </c>
      <c r="T81" s="27">
        <v>4775.329999999999</v>
      </c>
      <c r="U81" s="27">
        <v>3993.4999999999991</v>
      </c>
      <c r="V81" s="27">
        <v>7196.04</v>
      </c>
      <c r="W81" s="27">
        <v>5486.09</v>
      </c>
      <c r="X81" s="27">
        <v>3513.72</v>
      </c>
      <c r="Y81" s="27">
        <v>3218.6099999999997</v>
      </c>
      <c r="Z81" s="27">
        <v>2752.28</v>
      </c>
      <c r="AA81" s="27">
        <v>941.39999999999986</v>
      </c>
      <c r="AB81" s="27">
        <v>139.58000000000001</v>
      </c>
      <c r="AC81" s="27">
        <v>71.72</v>
      </c>
      <c r="AD81" s="27">
        <v>194.12</v>
      </c>
      <c r="AE81" s="27">
        <v>318.91999999999996</v>
      </c>
      <c r="AF81" s="27">
        <v>206.92</v>
      </c>
      <c r="AG81" s="27">
        <v>257.79999999999995</v>
      </c>
      <c r="AH81" s="27">
        <v>406.76</v>
      </c>
      <c r="AI81" s="27">
        <v>316.97000000000003</v>
      </c>
      <c r="AJ81" s="27">
        <v>331.76</v>
      </c>
      <c r="AK81" s="27">
        <v>69.319999999999993</v>
      </c>
      <c r="AL81" s="27">
        <v>69.319999999999993</v>
      </c>
      <c r="AM81" s="27">
        <v>69.319999999999993</v>
      </c>
      <c r="AN81" s="27">
        <v>71.72</v>
      </c>
      <c r="AO81" s="27">
        <v>71.72</v>
      </c>
      <c r="AP81" s="27">
        <v>69.319999999999993</v>
      </c>
      <c r="AQ81" s="27">
        <v>69.319999999999993</v>
      </c>
      <c r="AR81" s="27">
        <v>69.319999999999993</v>
      </c>
      <c r="AS81" s="27">
        <v>69.319999999999993</v>
      </c>
      <c r="AT81" s="27">
        <v>67.73</v>
      </c>
      <c r="AU81" s="27">
        <v>69.319999999999993</v>
      </c>
      <c r="AV81" s="27">
        <v>0</v>
      </c>
      <c r="AW81" s="27">
        <v>0</v>
      </c>
      <c r="AX81" s="27">
        <v>0</v>
      </c>
      <c r="AY81" s="27">
        <v>0</v>
      </c>
      <c r="AZ81" s="27">
        <v>0</v>
      </c>
      <c r="BA81" s="27">
        <v>0</v>
      </c>
      <c r="BB81" s="27">
        <v>0</v>
      </c>
      <c r="BC81" s="27">
        <v>0</v>
      </c>
      <c r="BD81" s="27">
        <v>0</v>
      </c>
      <c r="BE81" s="27">
        <v>0</v>
      </c>
      <c r="BF81" s="27">
        <v>0</v>
      </c>
      <c r="BG81" s="27">
        <v>0</v>
      </c>
      <c r="BH81" s="27">
        <v>0</v>
      </c>
      <c r="BI81" s="27">
        <v>0</v>
      </c>
      <c r="BJ81" s="27">
        <v>0</v>
      </c>
      <c r="BK81" s="27">
        <v>0</v>
      </c>
      <c r="BL81" s="27">
        <v>0</v>
      </c>
      <c r="BM81" s="28">
        <v>2304.3500000002969</v>
      </c>
    </row>
    <row r="82" spans="1:65" x14ac:dyDescent="0.3">
      <c r="A82" s="29"/>
      <c r="B82" s="29"/>
      <c r="C82" s="17" t="s">
        <v>205</v>
      </c>
      <c r="D82" s="30">
        <v>493125.00000000017</v>
      </c>
      <c r="E82" s="31">
        <v>134435.12000000002</v>
      </c>
      <c r="F82" s="31">
        <v>67421.290000000008</v>
      </c>
      <c r="G82" s="31">
        <v>40962.079999999994</v>
      </c>
      <c r="H82" s="31">
        <v>34247.729999999996</v>
      </c>
      <c r="I82" s="31">
        <v>31547.309999999998</v>
      </c>
      <c r="J82" s="31">
        <v>28273.540000000005</v>
      </c>
      <c r="K82" s="31">
        <v>21874.600000000002</v>
      </c>
      <c r="L82" s="31">
        <v>18919.570000000003</v>
      </c>
      <c r="M82" s="31">
        <v>14776.349999999999</v>
      </c>
      <c r="N82" s="31">
        <v>12814.250000000002</v>
      </c>
      <c r="O82" s="31">
        <v>11455.22</v>
      </c>
      <c r="P82" s="31">
        <v>9464.3300000000017</v>
      </c>
      <c r="Q82" s="31">
        <v>8699.2499999999982</v>
      </c>
      <c r="R82" s="31">
        <v>6883.71</v>
      </c>
      <c r="S82" s="31">
        <v>7785.84</v>
      </c>
      <c r="T82" s="31">
        <v>5532.5399999999991</v>
      </c>
      <c r="U82" s="31">
        <v>5045.7199999999984</v>
      </c>
      <c r="V82" s="31">
        <v>7911.07</v>
      </c>
      <c r="W82" s="31">
        <v>6050.8600000000006</v>
      </c>
      <c r="X82" s="31">
        <v>4375.6799999999994</v>
      </c>
      <c r="Y82" s="31">
        <v>3932.48</v>
      </c>
      <c r="Z82" s="31">
        <v>3457.77</v>
      </c>
      <c r="AA82" s="31">
        <v>1353.69</v>
      </c>
      <c r="AB82" s="31">
        <v>234.65</v>
      </c>
      <c r="AC82" s="31">
        <v>71.72</v>
      </c>
      <c r="AD82" s="31">
        <v>194.12</v>
      </c>
      <c r="AE82" s="31">
        <v>318.91999999999996</v>
      </c>
      <c r="AF82" s="31">
        <v>206.92</v>
      </c>
      <c r="AG82" s="31">
        <v>264.80999999999995</v>
      </c>
      <c r="AH82" s="31">
        <v>414.92</v>
      </c>
      <c r="AI82" s="31">
        <v>316.97000000000003</v>
      </c>
      <c r="AJ82" s="31">
        <v>365.8</v>
      </c>
      <c r="AK82" s="31">
        <v>69.319999999999993</v>
      </c>
      <c r="AL82" s="31">
        <v>69.319999999999993</v>
      </c>
      <c r="AM82" s="31">
        <v>69.319999999999993</v>
      </c>
      <c r="AN82" s="31">
        <v>71.72</v>
      </c>
      <c r="AO82" s="31">
        <v>71.72</v>
      </c>
      <c r="AP82" s="31">
        <v>69.319999999999993</v>
      </c>
      <c r="AQ82" s="31">
        <v>69.319999999999993</v>
      </c>
      <c r="AR82" s="31">
        <v>69.319999999999993</v>
      </c>
      <c r="AS82" s="31">
        <v>72.649999999999991</v>
      </c>
      <c r="AT82" s="31">
        <v>72.570000000000007</v>
      </c>
      <c r="AU82" s="31">
        <v>72.02</v>
      </c>
      <c r="AV82" s="31">
        <v>0</v>
      </c>
      <c r="AW82" s="31">
        <v>0</v>
      </c>
      <c r="AX82" s="31">
        <v>0</v>
      </c>
      <c r="AY82" s="31">
        <v>0</v>
      </c>
      <c r="AZ82" s="31">
        <v>0</v>
      </c>
      <c r="BA82" s="31">
        <v>0</v>
      </c>
      <c r="BB82" s="31">
        <v>0</v>
      </c>
      <c r="BC82" s="31">
        <v>0</v>
      </c>
      <c r="BD82" s="31">
        <v>0</v>
      </c>
      <c r="BE82" s="31">
        <v>0</v>
      </c>
      <c r="BF82" s="31">
        <v>0</v>
      </c>
      <c r="BG82" s="31">
        <v>0</v>
      </c>
      <c r="BH82" s="31">
        <v>0</v>
      </c>
      <c r="BI82" s="31">
        <v>0</v>
      </c>
      <c r="BJ82" s="31">
        <v>0</v>
      </c>
      <c r="BK82" s="31">
        <v>0</v>
      </c>
      <c r="BL82" s="31">
        <v>0</v>
      </c>
      <c r="BM82" s="32">
        <v>2739.5700000002835</v>
      </c>
    </row>
    <row r="83" spans="1:65" x14ac:dyDescent="0.3">
      <c r="A83" s="29"/>
      <c r="B83" s="29"/>
      <c r="C83" s="17" t="s">
        <v>206</v>
      </c>
      <c r="D83" s="30">
        <v>84423.419999999984</v>
      </c>
      <c r="E83" s="31">
        <v>20411.349999999999</v>
      </c>
      <c r="F83" s="31">
        <v>14174.94</v>
      </c>
      <c r="G83" s="31">
        <v>7393.6299999999992</v>
      </c>
      <c r="H83" s="31">
        <v>6784.79</v>
      </c>
      <c r="I83" s="31">
        <v>5400.83</v>
      </c>
      <c r="J83" s="31">
        <v>6089.510000000002</v>
      </c>
      <c r="K83" s="31">
        <v>3809.0600000000004</v>
      </c>
      <c r="L83" s="31">
        <v>2906.3599999999997</v>
      </c>
      <c r="M83" s="31">
        <v>2112.52</v>
      </c>
      <c r="N83" s="31">
        <v>1690.0499999999997</v>
      </c>
      <c r="O83" s="31">
        <v>1565.3300000000002</v>
      </c>
      <c r="P83" s="31">
        <v>1483.2199999999998</v>
      </c>
      <c r="Q83" s="31">
        <v>1339.7299999999998</v>
      </c>
      <c r="R83" s="31">
        <v>1273.5500000000002</v>
      </c>
      <c r="S83" s="31">
        <v>1615.34</v>
      </c>
      <c r="T83" s="31">
        <v>757.20999999999992</v>
      </c>
      <c r="U83" s="31">
        <v>1052.22</v>
      </c>
      <c r="V83" s="31">
        <v>715.03</v>
      </c>
      <c r="W83" s="31">
        <v>564.77</v>
      </c>
      <c r="X83" s="31">
        <v>861.96</v>
      </c>
      <c r="Y83" s="31">
        <v>713.87</v>
      </c>
      <c r="Z83" s="31">
        <v>705.49</v>
      </c>
      <c r="AA83" s="31">
        <v>412.29</v>
      </c>
      <c r="AB83" s="31">
        <v>95.07</v>
      </c>
      <c r="AC83" s="31">
        <v>0</v>
      </c>
      <c r="AD83" s="31">
        <v>0</v>
      </c>
      <c r="AE83" s="31">
        <v>0</v>
      </c>
      <c r="AF83" s="31">
        <v>0</v>
      </c>
      <c r="AG83" s="31">
        <v>7.01</v>
      </c>
      <c r="AH83" s="31">
        <v>8.16</v>
      </c>
      <c r="AI83" s="31">
        <v>0</v>
      </c>
      <c r="AJ83" s="31">
        <v>34.04</v>
      </c>
      <c r="AK83" s="31">
        <v>0</v>
      </c>
      <c r="AL83" s="31">
        <v>0</v>
      </c>
      <c r="AM83" s="31">
        <v>0</v>
      </c>
      <c r="AN83" s="31">
        <v>0</v>
      </c>
      <c r="AO83" s="31">
        <v>0</v>
      </c>
      <c r="AP83" s="31">
        <v>0</v>
      </c>
      <c r="AQ83" s="31">
        <v>0</v>
      </c>
      <c r="AR83" s="31">
        <v>0</v>
      </c>
      <c r="AS83" s="31">
        <v>3.33</v>
      </c>
      <c r="AT83" s="31">
        <v>4.84</v>
      </c>
      <c r="AU83" s="31">
        <v>2.7</v>
      </c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2">
        <v>435.21999999998661</v>
      </c>
    </row>
    <row r="84" spans="1:65" x14ac:dyDescent="0.3">
      <c r="A84" s="14" t="s">
        <v>211</v>
      </c>
      <c r="B84" s="14" t="s">
        <v>203</v>
      </c>
      <c r="C84" s="14" t="s">
        <v>204</v>
      </c>
      <c r="D84" s="26">
        <v>6061114.8399999971</v>
      </c>
      <c r="E84" s="27">
        <v>709804.10999999975</v>
      </c>
      <c r="F84" s="27">
        <v>377106.89000000013</v>
      </c>
      <c r="G84" s="27">
        <v>247498.08000000002</v>
      </c>
      <c r="H84" s="27">
        <v>202804.15000000002</v>
      </c>
      <c r="I84" s="27">
        <v>174209.16000000006</v>
      </c>
      <c r="J84" s="27">
        <v>159232.89000000001</v>
      </c>
      <c r="K84" s="27">
        <v>153712.56</v>
      </c>
      <c r="L84" s="27">
        <v>137637.53</v>
      </c>
      <c r="M84" s="27">
        <v>133465.84999999998</v>
      </c>
      <c r="N84" s="27">
        <v>118168.47</v>
      </c>
      <c r="O84" s="27">
        <v>109906.97000000002</v>
      </c>
      <c r="P84" s="27">
        <v>94277.820000000036</v>
      </c>
      <c r="Q84" s="27">
        <v>86607.650000000009</v>
      </c>
      <c r="R84" s="27">
        <v>80383.91</v>
      </c>
      <c r="S84" s="27">
        <v>76766.399999999994</v>
      </c>
      <c r="T84" s="27">
        <v>67923.23</v>
      </c>
      <c r="U84" s="27">
        <v>58886.87999999999</v>
      </c>
      <c r="V84" s="27">
        <v>52793.399999999987</v>
      </c>
      <c r="W84" s="27">
        <v>55315.839999999975</v>
      </c>
      <c r="X84" s="27">
        <v>52302.67</v>
      </c>
      <c r="Y84" s="27">
        <v>50847.74</v>
      </c>
      <c r="Z84" s="27">
        <v>48046.299999999996</v>
      </c>
      <c r="AA84" s="27">
        <v>36066.559999999998</v>
      </c>
      <c r="AB84" s="27">
        <v>29095.660000000003</v>
      </c>
      <c r="AC84" s="27">
        <v>29482.020000000004</v>
      </c>
      <c r="AD84" s="27">
        <v>33320.479999999996</v>
      </c>
      <c r="AE84" s="27">
        <v>22887.38</v>
      </c>
      <c r="AF84" s="27">
        <v>21122.17</v>
      </c>
      <c r="AG84" s="27">
        <v>18966.03</v>
      </c>
      <c r="AH84" s="27">
        <v>13415.77</v>
      </c>
      <c r="AI84" s="27">
        <v>13572.099999999999</v>
      </c>
      <c r="AJ84" s="27">
        <v>15418.91</v>
      </c>
      <c r="AK84" s="27">
        <v>17594.28</v>
      </c>
      <c r="AL84" s="27">
        <v>12554.889999999998</v>
      </c>
      <c r="AM84" s="27">
        <v>13889.73</v>
      </c>
      <c r="AN84" s="27">
        <v>13655.52</v>
      </c>
      <c r="AO84" s="27">
        <v>11608.61</v>
      </c>
      <c r="AP84" s="27">
        <v>17992.21</v>
      </c>
      <c r="AQ84" s="27">
        <v>13430.679999999998</v>
      </c>
      <c r="AR84" s="27">
        <v>17288.53</v>
      </c>
      <c r="AS84" s="27">
        <v>24303.940000000002</v>
      </c>
      <c r="AT84" s="27">
        <v>21408.400000000001</v>
      </c>
      <c r="AU84" s="27">
        <v>21068.61</v>
      </c>
      <c r="AV84" s="27">
        <v>13131.829999999998</v>
      </c>
      <c r="AW84" s="27">
        <v>17835.72</v>
      </c>
      <c r="AX84" s="27">
        <v>21750.03</v>
      </c>
      <c r="AY84" s="27">
        <v>18396.099999999999</v>
      </c>
      <c r="AZ84" s="27">
        <v>28663.620000000003</v>
      </c>
      <c r="BA84" s="27">
        <v>17536.650000000001</v>
      </c>
      <c r="BB84" s="27">
        <v>18709.400000000001</v>
      </c>
      <c r="BC84" s="27">
        <v>17472.099999999999</v>
      </c>
      <c r="BD84" s="27">
        <v>12710.149999999998</v>
      </c>
      <c r="BE84" s="27">
        <v>16001.65</v>
      </c>
      <c r="BF84" s="27">
        <v>17917.450000000004</v>
      </c>
      <c r="BG84" s="27">
        <v>29698.720000000001</v>
      </c>
      <c r="BH84" s="27">
        <v>33836.379999999997</v>
      </c>
      <c r="BI84" s="27">
        <v>45208.77</v>
      </c>
      <c r="BJ84" s="27">
        <v>25282.059999999998</v>
      </c>
      <c r="BK84" s="27">
        <v>24028.049999999996</v>
      </c>
      <c r="BL84" s="27">
        <v>27288.129999999997</v>
      </c>
      <c r="BM84" s="28">
        <v>2009807.049999997</v>
      </c>
    </row>
    <row r="85" spans="1:65" x14ac:dyDescent="0.3">
      <c r="A85" s="29"/>
      <c r="B85" s="29"/>
      <c r="C85" s="17" t="s">
        <v>205</v>
      </c>
      <c r="D85" s="30">
        <v>7028911.2499999981</v>
      </c>
      <c r="E85" s="31">
        <v>806304.68999999971</v>
      </c>
      <c r="F85" s="31">
        <v>416739.39000000013</v>
      </c>
      <c r="G85" s="31">
        <v>282132.19</v>
      </c>
      <c r="H85" s="31">
        <v>229438.71000000002</v>
      </c>
      <c r="I85" s="31">
        <v>212372.05000000008</v>
      </c>
      <c r="J85" s="31">
        <v>179058.96000000002</v>
      </c>
      <c r="K85" s="31">
        <v>172859.24000000002</v>
      </c>
      <c r="L85" s="31">
        <v>152819.31</v>
      </c>
      <c r="M85" s="31">
        <v>146162.93999999997</v>
      </c>
      <c r="N85" s="31">
        <v>130744.70999999999</v>
      </c>
      <c r="O85" s="31">
        <v>124934.92000000001</v>
      </c>
      <c r="P85" s="31">
        <v>109287.42000000004</v>
      </c>
      <c r="Q85" s="31">
        <v>95386.160000000018</v>
      </c>
      <c r="R85" s="31">
        <v>88317.57</v>
      </c>
      <c r="S85" s="31">
        <v>84188.62999999999</v>
      </c>
      <c r="T85" s="31">
        <v>75233.08</v>
      </c>
      <c r="U85" s="31">
        <v>65674.289999999994</v>
      </c>
      <c r="V85" s="31">
        <v>59045.569999999992</v>
      </c>
      <c r="W85" s="31">
        <v>62548.309999999976</v>
      </c>
      <c r="X85" s="31">
        <v>61790.37</v>
      </c>
      <c r="Y85" s="31">
        <v>60537.32</v>
      </c>
      <c r="Z85" s="31">
        <v>57349.709999999992</v>
      </c>
      <c r="AA85" s="31">
        <v>42359.93</v>
      </c>
      <c r="AB85" s="31">
        <v>35781.730000000003</v>
      </c>
      <c r="AC85" s="31">
        <v>35909.17</v>
      </c>
      <c r="AD85" s="31">
        <v>37425.079999999994</v>
      </c>
      <c r="AE85" s="31">
        <v>25808.04</v>
      </c>
      <c r="AF85" s="31">
        <v>25056.449999999997</v>
      </c>
      <c r="AG85" s="31">
        <v>24175.08</v>
      </c>
      <c r="AH85" s="31">
        <v>14968.39</v>
      </c>
      <c r="AI85" s="31">
        <v>15014.189999999999</v>
      </c>
      <c r="AJ85" s="31">
        <v>16751.3</v>
      </c>
      <c r="AK85" s="31">
        <v>19743.53</v>
      </c>
      <c r="AL85" s="31">
        <v>14690.919999999998</v>
      </c>
      <c r="AM85" s="31">
        <v>15895.55</v>
      </c>
      <c r="AN85" s="31">
        <v>15302.09</v>
      </c>
      <c r="AO85" s="31">
        <v>12884.550000000001</v>
      </c>
      <c r="AP85" s="31">
        <v>19694.830000000002</v>
      </c>
      <c r="AQ85" s="31">
        <v>14758.74</v>
      </c>
      <c r="AR85" s="31">
        <v>18560.669999999998</v>
      </c>
      <c r="AS85" s="31">
        <v>26547.510000000002</v>
      </c>
      <c r="AT85" s="31">
        <v>24349.82</v>
      </c>
      <c r="AU85" s="31">
        <v>22886.73</v>
      </c>
      <c r="AV85" s="31">
        <v>16839.72</v>
      </c>
      <c r="AW85" s="31">
        <v>27477.03</v>
      </c>
      <c r="AX85" s="31">
        <v>24047.56</v>
      </c>
      <c r="AY85" s="31">
        <v>21033.909999999996</v>
      </c>
      <c r="AZ85" s="31">
        <v>31743.67</v>
      </c>
      <c r="BA85" s="31">
        <v>20016.910000000003</v>
      </c>
      <c r="BB85" s="31">
        <v>21373.920000000002</v>
      </c>
      <c r="BC85" s="31">
        <v>20132.34</v>
      </c>
      <c r="BD85" s="31">
        <v>14691.829999999998</v>
      </c>
      <c r="BE85" s="31">
        <v>16624.669999999998</v>
      </c>
      <c r="BF85" s="31">
        <v>19095.020000000004</v>
      </c>
      <c r="BG85" s="31">
        <v>30979.94</v>
      </c>
      <c r="BH85" s="31">
        <v>35303.949999999997</v>
      </c>
      <c r="BI85" s="31">
        <v>46448.67</v>
      </c>
      <c r="BJ85" s="31">
        <v>25749.08</v>
      </c>
      <c r="BK85" s="31">
        <v>24423.5</v>
      </c>
      <c r="BL85" s="31">
        <v>28825.019999999997</v>
      </c>
      <c r="BM85" s="32">
        <v>2452614.6699999981</v>
      </c>
    </row>
    <row r="86" spans="1:65" x14ac:dyDescent="0.3">
      <c r="A86" s="29"/>
      <c r="B86" s="29"/>
      <c r="C86" s="17" t="s">
        <v>206</v>
      </c>
      <c r="D86" s="30">
        <v>967796.41000000108</v>
      </c>
      <c r="E86" s="31">
        <v>96500.58</v>
      </c>
      <c r="F86" s="31">
        <v>39632.5</v>
      </c>
      <c r="G86" s="31">
        <v>34634.109999999993</v>
      </c>
      <c r="H86" s="31">
        <v>26634.559999999998</v>
      </c>
      <c r="I86" s="31">
        <v>38162.889999999992</v>
      </c>
      <c r="J86" s="31">
        <v>19826.070000000003</v>
      </c>
      <c r="K86" s="31">
        <v>19146.679999999997</v>
      </c>
      <c r="L86" s="31">
        <v>15181.779999999999</v>
      </c>
      <c r="M86" s="31">
        <v>12697.09</v>
      </c>
      <c r="N86" s="31">
        <v>12576.240000000002</v>
      </c>
      <c r="O86" s="31">
        <v>15027.95</v>
      </c>
      <c r="P86" s="31">
        <v>15009.6</v>
      </c>
      <c r="Q86" s="31">
        <v>8778.510000000002</v>
      </c>
      <c r="R86" s="31">
        <v>7933.66</v>
      </c>
      <c r="S86" s="31">
        <v>7422.23</v>
      </c>
      <c r="T86" s="31">
        <v>7309.8499999999985</v>
      </c>
      <c r="U86" s="31">
        <v>6787.41</v>
      </c>
      <c r="V86" s="31">
        <v>6252.1700000000019</v>
      </c>
      <c r="W86" s="31">
        <v>7232.4699999999993</v>
      </c>
      <c r="X86" s="31">
        <v>9487.6999999999989</v>
      </c>
      <c r="Y86" s="31">
        <v>9689.5799999999981</v>
      </c>
      <c r="Z86" s="31">
        <v>9303.409999999998</v>
      </c>
      <c r="AA86" s="31">
        <v>6293.37</v>
      </c>
      <c r="AB86" s="31">
        <v>6686.07</v>
      </c>
      <c r="AC86" s="31">
        <v>6427.15</v>
      </c>
      <c r="AD86" s="31">
        <v>4104.6000000000004</v>
      </c>
      <c r="AE86" s="31">
        <v>2920.66</v>
      </c>
      <c r="AF86" s="31">
        <v>3934.28</v>
      </c>
      <c r="AG86" s="31">
        <v>5209.05</v>
      </c>
      <c r="AH86" s="31">
        <v>1552.62</v>
      </c>
      <c r="AI86" s="31">
        <v>1442.09</v>
      </c>
      <c r="AJ86" s="31">
        <v>1332.3899999999994</v>
      </c>
      <c r="AK86" s="31">
        <v>2149.25</v>
      </c>
      <c r="AL86" s="31">
        <v>2136.0299999999997</v>
      </c>
      <c r="AM86" s="31">
        <v>2005.82</v>
      </c>
      <c r="AN86" s="31">
        <v>1646.5700000000002</v>
      </c>
      <c r="AO86" s="31">
        <v>1275.9399999999998</v>
      </c>
      <c r="AP86" s="31">
        <v>1702.62</v>
      </c>
      <c r="AQ86" s="31">
        <v>1328.0599999999997</v>
      </c>
      <c r="AR86" s="31">
        <v>1272.1400000000001</v>
      </c>
      <c r="AS86" s="31">
        <v>2243.5700000000002</v>
      </c>
      <c r="AT86" s="31">
        <v>2941.42</v>
      </c>
      <c r="AU86" s="31">
        <v>1818.1200000000001</v>
      </c>
      <c r="AV86" s="31">
        <v>3707.8900000000003</v>
      </c>
      <c r="AW86" s="31">
        <v>9641.31</v>
      </c>
      <c r="AX86" s="31">
        <v>2297.5299999999997</v>
      </c>
      <c r="AY86" s="31">
        <v>2637.8100000000004</v>
      </c>
      <c r="AZ86" s="31">
        <v>3080.05</v>
      </c>
      <c r="BA86" s="31">
        <v>2480.2600000000002</v>
      </c>
      <c r="BB86" s="31">
        <v>2664.5199999999995</v>
      </c>
      <c r="BC86" s="31">
        <v>2660.2400000000007</v>
      </c>
      <c r="BD86" s="31">
        <v>1981.68</v>
      </c>
      <c r="BE86" s="31">
        <v>623.0200000000001</v>
      </c>
      <c r="BF86" s="31">
        <v>1177.57</v>
      </c>
      <c r="BG86" s="31">
        <v>1281.22</v>
      </c>
      <c r="BH86" s="31">
        <v>1467.5700000000002</v>
      </c>
      <c r="BI86" s="31">
        <v>1239.9000000000001</v>
      </c>
      <c r="BJ86" s="31">
        <v>467.02</v>
      </c>
      <c r="BK86" s="31">
        <v>395.44999999999993</v>
      </c>
      <c r="BL86" s="31">
        <v>1536.8900000000003</v>
      </c>
      <c r="BM86" s="32">
        <v>442807.62000000104</v>
      </c>
    </row>
    <row r="87" spans="1:65" x14ac:dyDescent="0.3">
      <c r="A87" s="14" t="s">
        <v>212</v>
      </c>
      <c r="B87" s="14" t="s">
        <v>212</v>
      </c>
      <c r="C87" s="14" t="s">
        <v>204</v>
      </c>
      <c r="D87" s="26">
        <v>38925300.620000035</v>
      </c>
      <c r="E87" s="27">
        <v>1016022.52</v>
      </c>
      <c r="F87" s="27">
        <v>551986.59999999974</v>
      </c>
      <c r="G87" s="27">
        <v>893426.7</v>
      </c>
      <c r="H87" s="27">
        <v>804698.51</v>
      </c>
      <c r="I87" s="27">
        <v>669409.55999999994</v>
      </c>
      <c r="J87" s="27">
        <v>271912.62</v>
      </c>
      <c r="K87" s="27">
        <v>273055.44</v>
      </c>
      <c r="L87" s="27">
        <v>170709.49</v>
      </c>
      <c r="M87" s="27">
        <v>169913.61</v>
      </c>
      <c r="N87" s="27">
        <v>145958.63000000003</v>
      </c>
      <c r="O87" s="27">
        <v>101209.14</v>
      </c>
      <c r="P87" s="27">
        <v>373809.76999999996</v>
      </c>
      <c r="Q87" s="27">
        <v>383523.05999999994</v>
      </c>
      <c r="R87" s="27">
        <v>363248.95999999996</v>
      </c>
      <c r="S87" s="27">
        <v>346722.58999999997</v>
      </c>
      <c r="T87" s="27">
        <v>368352.63</v>
      </c>
      <c r="U87" s="27">
        <v>350396.74000000005</v>
      </c>
      <c r="V87" s="27">
        <v>369505.72</v>
      </c>
      <c r="W87" s="27">
        <v>382546.08999999991</v>
      </c>
      <c r="X87" s="27">
        <v>435013.22</v>
      </c>
      <c r="Y87" s="27">
        <v>546964.02</v>
      </c>
      <c r="Z87" s="27">
        <v>430570.33999999997</v>
      </c>
      <c r="AA87" s="27">
        <v>414315.49</v>
      </c>
      <c r="AB87" s="27">
        <v>526760.26</v>
      </c>
      <c r="AC87" s="27">
        <v>553853.01</v>
      </c>
      <c r="AD87" s="27">
        <v>549109.77000000014</v>
      </c>
      <c r="AE87" s="27">
        <v>534327.32999999996</v>
      </c>
      <c r="AF87" s="27">
        <v>499364.92</v>
      </c>
      <c r="AG87" s="27">
        <v>519549.53</v>
      </c>
      <c r="AH87" s="27">
        <v>491373.13000000012</v>
      </c>
      <c r="AI87" s="27">
        <v>429337.83</v>
      </c>
      <c r="AJ87" s="27">
        <v>456851.19999999995</v>
      </c>
      <c r="AK87" s="27">
        <v>446853.99</v>
      </c>
      <c r="AL87" s="27">
        <v>424600.18</v>
      </c>
      <c r="AM87" s="27">
        <v>471322.77999999997</v>
      </c>
      <c r="AN87" s="27">
        <v>503778.87</v>
      </c>
      <c r="AO87" s="27">
        <v>503991.96</v>
      </c>
      <c r="AP87" s="27">
        <v>457308.15</v>
      </c>
      <c r="AQ87" s="27">
        <v>534648.30999999994</v>
      </c>
      <c r="AR87" s="27">
        <v>407502.22</v>
      </c>
      <c r="AS87" s="27">
        <v>367496.31999999995</v>
      </c>
      <c r="AT87" s="27">
        <v>466935.16999999993</v>
      </c>
      <c r="AU87" s="27">
        <v>74795.19</v>
      </c>
      <c r="AV87" s="27">
        <v>70879.58</v>
      </c>
      <c r="AW87" s="27">
        <v>92709.84</v>
      </c>
      <c r="AX87" s="27">
        <v>95436.17</v>
      </c>
      <c r="AY87" s="27">
        <v>71374.51999999999</v>
      </c>
      <c r="AZ87" s="27">
        <v>83307.549999999988</v>
      </c>
      <c r="BA87" s="27">
        <v>87832.4</v>
      </c>
      <c r="BB87" s="27">
        <v>100460.05999999998</v>
      </c>
      <c r="BC87" s="27">
        <v>91911.180000000008</v>
      </c>
      <c r="BD87" s="27">
        <v>72216.070000000007</v>
      </c>
      <c r="BE87" s="27">
        <v>72774.87</v>
      </c>
      <c r="BF87" s="27">
        <v>65973.8</v>
      </c>
      <c r="BG87" s="27">
        <v>56953.670000000006</v>
      </c>
      <c r="BH87" s="27">
        <v>60409.44999999999</v>
      </c>
      <c r="BI87" s="27">
        <v>68290.569999999992</v>
      </c>
      <c r="BJ87" s="27">
        <v>61025.319999999992</v>
      </c>
      <c r="BK87" s="27">
        <v>79174.720000000001</v>
      </c>
      <c r="BL87" s="27">
        <v>100512.95</v>
      </c>
      <c r="BM87" s="28">
        <v>18541026.330000039</v>
      </c>
    </row>
    <row r="88" spans="1:65" x14ac:dyDescent="0.3">
      <c r="A88" s="29"/>
      <c r="B88" s="29"/>
      <c r="C88" s="17" t="s">
        <v>205</v>
      </c>
      <c r="D88" s="30">
        <v>58761256.08000005</v>
      </c>
      <c r="E88" s="31">
        <v>1068589.32</v>
      </c>
      <c r="F88" s="31">
        <v>572451.73999999976</v>
      </c>
      <c r="G88" s="31">
        <v>956139.88</v>
      </c>
      <c r="H88" s="31">
        <v>883937.01</v>
      </c>
      <c r="I88" s="31">
        <v>729337.37999999989</v>
      </c>
      <c r="J88" s="31">
        <v>330631.03999999998</v>
      </c>
      <c r="K88" s="31">
        <v>348433.75</v>
      </c>
      <c r="L88" s="31">
        <v>184089.12</v>
      </c>
      <c r="M88" s="31">
        <v>352005.55</v>
      </c>
      <c r="N88" s="31">
        <v>186013.63000000003</v>
      </c>
      <c r="O88" s="31">
        <v>134406.34999999998</v>
      </c>
      <c r="P88" s="31">
        <v>467482.87</v>
      </c>
      <c r="Q88" s="31">
        <v>474548.53999999992</v>
      </c>
      <c r="R88" s="31">
        <v>455855.44999999995</v>
      </c>
      <c r="S88" s="31">
        <v>471846.18999999994</v>
      </c>
      <c r="T88" s="31">
        <v>522650.08</v>
      </c>
      <c r="U88" s="31">
        <v>465920.87000000005</v>
      </c>
      <c r="V88" s="31">
        <v>484406.57999999996</v>
      </c>
      <c r="W88" s="31">
        <v>496382.84999999992</v>
      </c>
      <c r="X88" s="31">
        <v>604174.89</v>
      </c>
      <c r="Y88" s="31">
        <v>680876.47</v>
      </c>
      <c r="Z88" s="31">
        <v>562427.92999999993</v>
      </c>
      <c r="AA88" s="31">
        <v>546443.27</v>
      </c>
      <c r="AB88" s="31">
        <v>667795.9</v>
      </c>
      <c r="AC88" s="31">
        <v>673430.22</v>
      </c>
      <c r="AD88" s="31">
        <v>669738.79</v>
      </c>
      <c r="AE88" s="31">
        <v>643259.97</v>
      </c>
      <c r="AF88" s="31">
        <v>615707.25</v>
      </c>
      <c r="AG88" s="31">
        <v>629457.54</v>
      </c>
      <c r="AH88" s="31">
        <v>595928.82000000007</v>
      </c>
      <c r="AI88" s="31">
        <v>543090.44000000006</v>
      </c>
      <c r="AJ88" s="31">
        <v>557958.89999999991</v>
      </c>
      <c r="AK88" s="31">
        <v>530432.24</v>
      </c>
      <c r="AL88" s="31">
        <v>522482.54999999993</v>
      </c>
      <c r="AM88" s="31">
        <v>551519.79</v>
      </c>
      <c r="AN88" s="31">
        <v>585321.01</v>
      </c>
      <c r="AO88" s="31">
        <v>581954.88</v>
      </c>
      <c r="AP88" s="31">
        <v>538039.28</v>
      </c>
      <c r="AQ88" s="31">
        <v>601684.86</v>
      </c>
      <c r="AR88" s="31">
        <v>456090.17999999993</v>
      </c>
      <c r="AS88" s="31">
        <v>414426.70999999996</v>
      </c>
      <c r="AT88" s="31">
        <v>513233.78999999992</v>
      </c>
      <c r="AU88" s="31">
        <v>77331.78</v>
      </c>
      <c r="AV88" s="31">
        <v>70956.58</v>
      </c>
      <c r="AW88" s="31">
        <v>92903.94</v>
      </c>
      <c r="AX88" s="31">
        <v>96675.24</v>
      </c>
      <c r="AY88" s="31">
        <v>71815.509999999995</v>
      </c>
      <c r="AZ88" s="31">
        <v>84508.34</v>
      </c>
      <c r="BA88" s="31">
        <v>88035.909999999989</v>
      </c>
      <c r="BB88" s="31">
        <v>103338.03999999998</v>
      </c>
      <c r="BC88" s="31">
        <v>92709.450000000012</v>
      </c>
      <c r="BD88" s="31">
        <v>72688.960000000006</v>
      </c>
      <c r="BE88" s="31">
        <v>72851.87</v>
      </c>
      <c r="BF88" s="31">
        <v>91249.14</v>
      </c>
      <c r="BG88" s="31">
        <v>56953.670000000006</v>
      </c>
      <c r="BH88" s="31">
        <v>60680.549999999988</v>
      </c>
      <c r="BI88" s="31">
        <v>68964.149999999994</v>
      </c>
      <c r="BJ88" s="31">
        <v>61065.219999999994</v>
      </c>
      <c r="BK88" s="31">
        <v>79368.819999999992</v>
      </c>
      <c r="BL88" s="31">
        <v>114771.4</v>
      </c>
      <c r="BM88" s="32">
        <v>34433783.630000055</v>
      </c>
    </row>
    <row r="89" spans="1:65" x14ac:dyDescent="0.3">
      <c r="A89" s="29"/>
      <c r="B89" s="29"/>
      <c r="C89" s="17" t="s">
        <v>206</v>
      </c>
      <c r="D89" s="30">
        <v>19835955.460000016</v>
      </c>
      <c r="E89" s="31">
        <v>52566.8</v>
      </c>
      <c r="F89" s="31">
        <v>20465.14</v>
      </c>
      <c r="G89" s="31">
        <v>62713.18</v>
      </c>
      <c r="H89" s="31">
        <v>79238.5</v>
      </c>
      <c r="I89" s="31">
        <v>59927.82</v>
      </c>
      <c r="J89" s="31">
        <v>58718.42</v>
      </c>
      <c r="K89" s="31">
        <v>75378.31</v>
      </c>
      <c r="L89" s="31">
        <v>13379.63</v>
      </c>
      <c r="M89" s="31">
        <v>182091.93999999997</v>
      </c>
      <c r="N89" s="31">
        <v>40055</v>
      </c>
      <c r="O89" s="31">
        <v>33197.21</v>
      </c>
      <c r="P89" s="31">
        <v>93673.1</v>
      </c>
      <c r="Q89" s="31">
        <v>91025.48000000001</v>
      </c>
      <c r="R89" s="31">
        <v>92606.489999999976</v>
      </c>
      <c r="S89" s="31">
        <v>125123.59999999999</v>
      </c>
      <c r="T89" s="31">
        <v>154297.45000000004</v>
      </c>
      <c r="U89" s="31">
        <v>115524.13</v>
      </c>
      <c r="V89" s="31">
        <v>114900.85999999999</v>
      </c>
      <c r="W89" s="31">
        <v>113836.76</v>
      </c>
      <c r="X89" s="31">
        <v>169161.66999999998</v>
      </c>
      <c r="Y89" s="31">
        <v>133912.45000000001</v>
      </c>
      <c r="Z89" s="31">
        <v>131857.59</v>
      </c>
      <c r="AA89" s="31">
        <v>132127.78000000003</v>
      </c>
      <c r="AB89" s="31">
        <v>141035.63999999998</v>
      </c>
      <c r="AC89" s="31">
        <v>119577.20999999998</v>
      </c>
      <c r="AD89" s="31">
        <v>120629.01999999999</v>
      </c>
      <c r="AE89" s="31">
        <v>108932.64</v>
      </c>
      <c r="AF89" s="31">
        <v>116342.32999999999</v>
      </c>
      <c r="AG89" s="31">
        <v>109908.01</v>
      </c>
      <c r="AH89" s="31">
        <v>104555.68999999999</v>
      </c>
      <c r="AI89" s="31">
        <v>113752.61</v>
      </c>
      <c r="AJ89" s="31">
        <v>101107.7</v>
      </c>
      <c r="AK89" s="31">
        <v>83578.25</v>
      </c>
      <c r="AL89" s="31">
        <v>97882.369999999981</v>
      </c>
      <c r="AM89" s="31">
        <v>80197.010000000009</v>
      </c>
      <c r="AN89" s="31">
        <v>81542.14</v>
      </c>
      <c r="AO89" s="31">
        <v>77962.92</v>
      </c>
      <c r="AP89" s="31">
        <v>80731.13</v>
      </c>
      <c r="AQ89" s="31">
        <v>67036.549999999988</v>
      </c>
      <c r="AR89" s="31">
        <v>48587.959999999992</v>
      </c>
      <c r="AS89" s="31">
        <v>46930.39</v>
      </c>
      <c r="AT89" s="31">
        <v>46298.62</v>
      </c>
      <c r="AU89" s="31">
        <v>2536.59</v>
      </c>
      <c r="AV89" s="31">
        <v>77</v>
      </c>
      <c r="AW89" s="31">
        <v>194.1</v>
      </c>
      <c r="AX89" s="31">
        <v>1239.07</v>
      </c>
      <c r="AY89" s="31">
        <v>440.99</v>
      </c>
      <c r="AZ89" s="31">
        <v>1200.7899999999997</v>
      </c>
      <c r="BA89" s="31">
        <v>203.51</v>
      </c>
      <c r="BB89" s="31">
        <v>2877.9799999999996</v>
      </c>
      <c r="BC89" s="31">
        <v>798.27</v>
      </c>
      <c r="BD89" s="31">
        <v>472.89</v>
      </c>
      <c r="BE89" s="31">
        <v>77</v>
      </c>
      <c r="BF89" s="31">
        <v>25275.34</v>
      </c>
      <c r="BG89" s="31">
        <v>0</v>
      </c>
      <c r="BH89" s="31">
        <v>271.10000000000002</v>
      </c>
      <c r="BI89" s="31">
        <v>673.58</v>
      </c>
      <c r="BJ89" s="31">
        <v>39.9</v>
      </c>
      <c r="BK89" s="31">
        <v>194.1</v>
      </c>
      <c r="BL89" s="31">
        <v>14258.449999999999</v>
      </c>
      <c r="BM89" s="32">
        <v>15892757.300000016</v>
      </c>
    </row>
    <row r="90" spans="1:65" x14ac:dyDescent="0.3">
      <c r="A90" s="14" t="s">
        <v>213</v>
      </c>
      <c r="B90" s="14" t="s">
        <v>213</v>
      </c>
      <c r="C90" s="14" t="s">
        <v>204</v>
      </c>
      <c r="D90" s="26">
        <v>3858.8999999999996</v>
      </c>
      <c r="E90" s="27">
        <v>3056.36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>
        <v>0</v>
      </c>
      <c r="V90" s="27">
        <v>0</v>
      </c>
      <c r="W90" s="27">
        <v>0</v>
      </c>
      <c r="X90" s="27">
        <v>0</v>
      </c>
      <c r="Y90" s="27">
        <v>0</v>
      </c>
      <c r="Z90" s="27">
        <v>0</v>
      </c>
      <c r="AA90" s="27">
        <v>0</v>
      </c>
      <c r="AB90" s="27">
        <v>0</v>
      </c>
      <c r="AC90" s="27">
        <v>0</v>
      </c>
      <c r="AD90" s="27">
        <v>0</v>
      </c>
      <c r="AE90" s="27">
        <v>0</v>
      </c>
      <c r="AF90" s="27">
        <v>0</v>
      </c>
      <c r="AG90" s="27">
        <v>0</v>
      </c>
      <c r="AH90" s="27">
        <v>0</v>
      </c>
      <c r="AI90" s="27">
        <v>0</v>
      </c>
      <c r="AJ90" s="27">
        <v>0</v>
      </c>
      <c r="AK90" s="27">
        <v>0</v>
      </c>
      <c r="AL90" s="27">
        <v>0</v>
      </c>
      <c r="AM90" s="27">
        <v>0</v>
      </c>
      <c r="AN90" s="27">
        <v>0</v>
      </c>
      <c r="AO90" s="27">
        <v>0</v>
      </c>
      <c r="AP90" s="27">
        <v>0</v>
      </c>
      <c r="AQ90" s="27">
        <v>0</v>
      </c>
      <c r="AR90" s="27">
        <v>0</v>
      </c>
      <c r="AS90" s="27">
        <v>0</v>
      </c>
      <c r="AT90" s="27">
        <v>0</v>
      </c>
      <c r="AU90" s="27">
        <v>0</v>
      </c>
      <c r="AV90" s="27">
        <v>0</v>
      </c>
      <c r="AW90" s="27">
        <v>0</v>
      </c>
      <c r="AX90" s="27">
        <v>0</v>
      </c>
      <c r="AY90" s="27">
        <v>0</v>
      </c>
      <c r="AZ90" s="27">
        <v>0</v>
      </c>
      <c r="BA90" s="27">
        <v>0</v>
      </c>
      <c r="BB90" s="27">
        <v>0</v>
      </c>
      <c r="BC90" s="27">
        <v>0</v>
      </c>
      <c r="BD90" s="27">
        <v>0</v>
      </c>
      <c r="BE90" s="27">
        <v>0</v>
      </c>
      <c r="BF90" s="27">
        <v>773.14</v>
      </c>
      <c r="BG90" s="27">
        <v>0</v>
      </c>
      <c r="BH90" s="27">
        <v>0</v>
      </c>
      <c r="BI90" s="27">
        <v>0</v>
      </c>
      <c r="BJ90" s="27">
        <v>0</v>
      </c>
      <c r="BK90" s="27">
        <v>0</v>
      </c>
      <c r="BL90" s="27">
        <v>0</v>
      </c>
      <c r="BM90" s="28">
        <v>29.399999999999636</v>
      </c>
    </row>
    <row r="91" spans="1:65" x14ac:dyDescent="0.3">
      <c r="A91" s="29"/>
      <c r="B91" s="29"/>
      <c r="C91" s="17" t="s">
        <v>205</v>
      </c>
      <c r="D91" s="30">
        <v>4162.5999999999995</v>
      </c>
      <c r="E91" s="31">
        <v>3358.54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>
        <v>0</v>
      </c>
      <c r="T91" s="31">
        <v>0</v>
      </c>
      <c r="U91" s="31">
        <v>0</v>
      </c>
      <c r="V91" s="31">
        <v>0</v>
      </c>
      <c r="W91" s="31">
        <v>0</v>
      </c>
      <c r="X91" s="31">
        <v>0</v>
      </c>
      <c r="Y91" s="31">
        <v>0</v>
      </c>
      <c r="Z91" s="31">
        <v>0</v>
      </c>
      <c r="AA91" s="31">
        <v>0</v>
      </c>
      <c r="AB91" s="31">
        <v>0</v>
      </c>
      <c r="AC91" s="31">
        <v>0</v>
      </c>
      <c r="AD91" s="31">
        <v>0</v>
      </c>
      <c r="AE91" s="31">
        <v>0</v>
      </c>
      <c r="AF91" s="31">
        <v>0</v>
      </c>
      <c r="AG91" s="31">
        <v>0</v>
      </c>
      <c r="AH91" s="31">
        <v>0</v>
      </c>
      <c r="AI91" s="31">
        <v>0</v>
      </c>
      <c r="AJ91" s="31">
        <v>0</v>
      </c>
      <c r="AK91" s="31">
        <v>0</v>
      </c>
      <c r="AL91" s="31">
        <v>0</v>
      </c>
      <c r="AM91" s="31">
        <v>0</v>
      </c>
      <c r="AN91" s="31">
        <v>0</v>
      </c>
      <c r="AO91" s="31">
        <v>0</v>
      </c>
      <c r="AP91" s="31">
        <v>0</v>
      </c>
      <c r="AQ91" s="31">
        <v>0</v>
      </c>
      <c r="AR91" s="31">
        <v>0</v>
      </c>
      <c r="AS91" s="31">
        <v>0</v>
      </c>
      <c r="AT91" s="31">
        <v>0</v>
      </c>
      <c r="AU91" s="31">
        <v>0</v>
      </c>
      <c r="AV91" s="31">
        <v>0</v>
      </c>
      <c r="AW91" s="31">
        <v>0</v>
      </c>
      <c r="AX91" s="31">
        <v>0</v>
      </c>
      <c r="AY91" s="31">
        <v>0</v>
      </c>
      <c r="AZ91" s="31">
        <v>0</v>
      </c>
      <c r="BA91" s="31">
        <v>0</v>
      </c>
      <c r="BB91" s="31">
        <v>0</v>
      </c>
      <c r="BC91" s="31">
        <v>0</v>
      </c>
      <c r="BD91" s="31">
        <v>0</v>
      </c>
      <c r="BE91" s="31">
        <v>0</v>
      </c>
      <c r="BF91" s="31">
        <v>774.66</v>
      </c>
      <c r="BG91" s="31">
        <v>0</v>
      </c>
      <c r="BH91" s="31">
        <v>0</v>
      </c>
      <c r="BI91" s="31">
        <v>0</v>
      </c>
      <c r="BJ91" s="31">
        <v>0</v>
      </c>
      <c r="BK91" s="31">
        <v>0</v>
      </c>
      <c r="BL91" s="31">
        <v>0</v>
      </c>
      <c r="BM91" s="32">
        <v>29.399999999999636</v>
      </c>
    </row>
    <row r="92" spans="1:65" x14ac:dyDescent="0.3">
      <c r="A92" s="29"/>
      <c r="B92" s="29"/>
      <c r="C92" s="17" t="s">
        <v>206</v>
      </c>
      <c r="D92" s="30">
        <v>303.7</v>
      </c>
      <c r="E92" s="31">
        <v>302.18</v>
      </c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>
        <v>1.52</v>
      </c>
      <c r="BG92" s="31"/>
      <c r="BH92" s="31"/>
      <c r="BI92" s="31"/>
      <c r="BJ92" s="31"/>
      <c r="BK92" s="31"/>
      <c r="BL92" s="31"/>
      <c r="BM92" s="32">
        <v>0</v>
      </c>
    </row>
    <row r="93" spans="1:65" x14ac:dyDescent="0.3">
      <c r="A93" s="14" t="s">
        <v>214</v>
      </c>
      <c r="B93" s="14" t="s">
        <v>214</v>
      </c>
      <c r="C93" s="14" t="s">
        <v>204</v>
      </c>
      <c r="D93" s="26">
        <v>1009230.1699999993</v>
      </c>
      <c r="E93" s="27">
        <v>122411.44</v>
      </c>
      <c r="F93" s="27">
        <v>50786.390000000007</v>
      </c>
      <c r="G93" s="27">
        <v>21791.530000000002</v>
      </c>
      <c r="H93" s="27">
        <v>11451.63</v>
      </c>
      <c r="I93" s="27">
        <v>62712.529999999962</v>
      </c>
      <c r="J93" s="27">
        <v>10292.290000000001</v>
      </c>
      <c r="K93" s="27">
        <v>9080.6099999999988</v>
      </c>
      <c r="L93" s="27">
        <v>14620.5</v>
      </c>
      <c r="M93" s="27">
        <v>12627.26</v>
      </c>
      <c r="N93" s="27">
        <v>9534.8100000000013</v>
      </c>
      <c r="O93" s="27">
        <v>8306.9600000000009</v>
      </c>
      <c r="P93" s="27">
        <v>6601.1699999999992</v>
      </c>
      <c r="Q93" s="27">
        <v>7116.26</v>
      </c>
      <c r="R93" s="27">
        <v>5943.4599999999991</v>
      </c>
      <c r="S93" s="27">
        <v>6723.11</v>
      </c>
      <c r="T93" s="27">
        <v>4725.59</v>
      </c>
      <c r="U93" s="27">
        <v>3896.2199999999993</v>
      </c>
      <c r="V93" s="27">
        <v>5813.7600000000011</v>
      </c>
      <c r="W93" s="27">
        <v>6170.8</v>
      </c>
      <c r="X93" s="27">
        <v>6278.75</v>
      </c>
      <c r="Y93" s="27">
        <v>4495.76</v>
      </c>
      <c r="Z93" s="27">
        <v>10744.679999999998</v>
      </c>
      <c r="AA93" s="27">
        <v>5091.6000000000004</v>
      </c>
      <c r="AB93" s="27">
        <v>5141.18</v>
      </c>
      <c r="AC93" s="27">
        <v>8417.59</v>
      </c>
      <c r="AD93" s="27">
        <v>7278.22</v>
      </c>
      <c r="AE93" s="27">
        <v>4322.45</v>
      </c>
      <c r="AF93" s="27">
        <v>3039.5899999999997</v>
      </c>
      <c r="AG93" s="27">
        <v>2815.65</v>
      </c>
      <c r="AH93" s="27">
        <v>1865.8400000000001</v>
      </c>
      <c r="AI93" s="27">
        <v>1170.82</v>
      </c>
      <c r="AJ93" s="27">
        <v>3739.6</v>
      </c>
      <c r="AK93" s="27">
        <v>1005.37</v>
      </c>
      <c r="AL93" s="27">
        <v>1247.4700000000003</v>
      </c>
      <c r="AM93" s="27">
        <v>760.76</v>
      </c>
      <c r="AN93" s="27">
        <v>806.17000000000007</v>
      </c>
      <c r="AO93" s="27">
        <v>1040.5700000000002</v>
      </c>
      <c r="AP93" s="27">
        <v>1780.7199999999998</v>
      </c>
      <c r="AQ93" s="27">
        <v>1236.26</v>
      </c>
      <c r="AR93" s="27">
        <v>554.73</v>
      </c>
      <c r="AS93" s="27">
        <v>13116.36</v>
      </c>
      <c r="AT93" s="27">
        <v>20908.5</v>
      </c>
      <c r="AU93" s="27">
        <v>16443.569999999996</v>
      </c>
      <c r="AV93" s="27">
        <v>14355.65</v>
      </c>
      <c r="AW93" s="27">
        <v>13992.730000000001</v>
      </c>
      <c r="AX93" s="27">
        <v>14598.1</v>
      </c>
      <c r="AY93" s="27">
        <v>17337.46</v>
      </c>
      <c r="AZ93" s="27">
        <v>17543.11</v>
      </c>
      <c r="BA93" s="27">
        <v>12169.33</v>
      </c>
      <c r="BB93" s="27">
        <v>12792.07</v>
      </c>
      <c r="BC93" s="27">
        <v>16921.609999999997</v>
      </c>
      <c r="BD93" s="27">
        <v>18247.55</v>
      </c>
      <c r="BE93" s="27">
        <v>14310.09</v>
      </c>
      <c r="BF93" s="27">
        <v>12438.970000000001</v>
      </c>
      <c r="BG93" s="27">
        <v>13975.24</v>
      </c>
      <c r="BH93" s="27">
        <v>16642.38</v>
      </c>
      <c r="BI93" s="27">
        <v>33052.280000000006</v>
      </c>
      <c r="BJ93" s="27">
        <v>14633.039999999999</v>
      </c>
      <c r="BK93" s="27">
        <v>13008.099999999999</v>
      </c>
      <c r="BL93" s="27">
        <v>12589.25</v>
      </c>
      <c r="BM93" s="28">
        <v>236714.67999999947</v>
      </c>
    </row>
    <row r="94" spans="1:65" x14ac:dyDescent="0.3">
      <c r="A94" s="29"/>
      <c r="B94" s="29"/>
      <c r="C94" s="17" t="s">
        <v>205</v>
      </c>
      <c r="D94" s="30">
        <v>1144797.8399999992</v>
      </c>
      <c r="E94" s="31">
        <v>126824.58</v>
      </c>
      <c r="F94" s="31">
        <v>56991.05000000001</v>
      </c>
      <c r="G94" s="31">
        <v>24641.410000000003</v>
      </c>
      <c r="H94" s="31">
        <v>12679.05</v>
      </c>
      <c r="I94" s="31">
        <v>63957.529999999962</v>
      </c>
      <c r="J94" s="31">
        <v>11161.37</v>
      </c>
      <c r="K94" s="31">
        <v>92192.560000000027</v>
      </c>
      <c r="L94" s="31">
        <v>16953.310000000001</v>
      </c>
      <c r="M94" s="31">
        <v>13452.56</v>
      </c>
      <c r="N94" s="31">
        <v>9965.8000000000011</v>
      </c>
      <c r="O94" s="31">
        <v>10371.290000000001</v>
      </c>
      <c r="P94" s="31">
        <v>11484.99</v>
      </c>
      <c r="Q94" s="31">
        <v>8318.25</v>
      </c>
      <c r="R94" s="31">
        <v>9054.4599999999991</v>
      </c>
      <c r="S94" s="31">
        <v>6863.15</v>
      </c>
      <c r="T94" s="31">
        <v>6012.31</v>
      </c>
      <c r="U94" s="31">
        <v>4259.8</v>
      </c>
      <c r="V94" s="31">
        <v>7018.2700000000013</v>
      </c>
      <c r="W94" s="31">
        <v>6480.77</v>
      </c>
      <c r="X94" s="31">
        <v>7543.0300000000007</v>
      </c>
      <c r="Y94" s="31">
        <v>5085.22</v>
      </c>
      <c r="Z94" s="31">
        <v>15296.599999999999</v>
      </c>
      <c r="AA94" s="31">
        <v>5755.76</v>
      </c>
      <c r="AB94" s="31">
        <v>6679.5700000000006</v>
      </c>
      <c r="AC94" s="31">
        <v>8919.6</v>
      </c>
      <c r="AD94" s="31">
        <v>7280.7000000000007</v>
      </c>
      <c r="AE94" s="31">
        <v>4626.76</v>
      </c>
      <c r="AF94" s="31">
        <v>3039.5899999999997</v>
      </c>
      <c r="AG94" s="31">
        <v>2815.65</v>
      </c>
      <c r="AH94" s="31">
        <v>1865.8400000000001</v>
      </c>
      <c r="AI94" s="31">
        <v>1170.82</v>
      </c>
      <c r="AJ94" s="31">
        <v>3997.15</v>
      </c>
      <c r="AK94" s="31">
        <v>1507.49</v>
      </c>
      <c r="AL94" s="31">
        <v>1254.27</v>
      </c>
      <c r="AM94" s="31">
        <v>760.76</v>
      </c>
      <c r="AN94" s="31">
        <v>806.17000000000007</v>
      </c>
      <c r="AO94" s="31">
        <v>1059.8400000000001</v>
      </c>
      <c r="AP94" s="31">
        <v>1789.5899999999997</v>
      </c>
      <c r="AQ94" s="31">
        <v>1477.2800000000002</v>
      </c>
      <c r="AR94" s="31">
        <v>825.58</v>
      </c>
      <c r="AS94" s="31">
        <v>13337.59</v>
      </c>
      <c r="AT94" s="31">
        <v>20908.5</v>
      </c>
      <c r="AU94" s="31">
        <v>16640.249999999996</v>
      </c>
      <c r="AV94" s="31">
        <v>14380.199999999999</v>
      </c>
      <c r="AW94" s="31">
        <v>14027.74</v>
      </c>
      <c r="AX94" s="31">
        <v>14622.650000000001</v>
      </c>
      <c r="AY94" s="31">
        <v>17809.109999999997</v>
      </c>
      <c r="AZ94" s="31">
        <v>17567.05</v>
      </c>
      <c r="BA94" s="31">
        <v>12208.17</v>
      </c>
      <c r="BB94" s="31">
        <v>12808.93</v>
      </c>
      <c r="BC94" s="31">
        <v>16938.469999999998</v>
      </c>
      <c r="BD94" s="31">
        <v>18264.409999999996</v>
      </c>
      <c r="BE94" s="31">
        <v>14326.95</v>
      </c>
      <c r="BF94" s="31">
        <v>12652.51</v>
      </c>
      <c r="BG94" s="31">
        <v>13994.11</v>
      </c>
      <c r="BH94" s="31">
        <v>16905.440000000002</v>
      </c>
      <c r="BI94" s="31">
        <v>33052.280000000006</v>
      </c>
      <c r="BJ94" s="31">
        <v>15403.119999999999</v>
      </c>
      <c r="BK94" s="31">
        <v>13750.05</v>
      </c>
      <c r="BL94" s="31">
        <v>13331.2</v>
      </c>
      <c r="BM94" s="32">
        <v>239629.32999999946</v>
      </c>
    </row>
    <row r="95" spans="1:65" x14ac:dyDescent="0.3">
      <c r="A95" s="29"/>
      <c r="B95" s="29"/>
      <c r="C95" s="17" t="s">
        <v>206</v>
      </c>
      <c r="D95" s="30">
        <v>135567.67000000004</v>
      </c>
      <c r="E95" s="31">
        <v>4413.1399999999994</v>
      </c>
      <c r="F95" s="31">
        <v>6204.6600000000008</v>
      </c>
      <c r="G95" s="31">
        <v>2849.88</v>
      </c>
      <c r="H95" s="31">
        <v>1227.4199999999998</v>
      </c>
      <c r="I95" s="31">
        <v>1245</v>
      </c>
      <c r="J95" s="31">
        <v>869.08</v>
      </c>
      <c r="K95" s="31">
        <v>83111.950000000026</v>
      </c>
      <c r="L95" s="31">
        <v>2332.81</v>
      </c>
      <c r="M95" s="31">
        <v>825.3</v>
      </c>
      <c r="N95" s="31">
        <v>430.99000000000007</v>
      </c>
      <c r="O95" s="31">
        <v>2064.33</v>
      </c>
      <c r="P95" s="31">
        <v>4883.8200000000006</v>
      </c>
      <c r="Q95" s="31">
        <v>1201.99</v>
      </c>
      <c r="R95" s="31">
        <v>3111</v>
      </c>
      <c r="S95" s="31">
        <v>140.04</v>
      </c>
      <c r="T95" s="31">
        <v>1286.72</v>
      </c>
      <c r="U95" s="31">
        <v>363.58</v>
      </c>
      <c r="V95" s="31">
        <v>1204.5099999999998</v>
      </c>
      <c r="W95" s="31">
        <v>309.96999999999997</v>
      </c>
      <c r="X95" s="31">
        <v>1264.2800000000002</v>
      </c>
      <c r="Y95" s="31">
        <v>589.46</v>
      </c>
      <c r="Z95" s="31">
        <v>4551.9199999999992</v>
      </c>
      <c r="AA95" s="31">
        <v>664.16</v>
      </c>
      <c r="AB95" s="31">
        <v>1538.3900000000006</v>
      </c>
      <c r="AC95" s="31">
        <v>502.01</v>
      </c>
      <c r="AD95" s="31">
        <v>2.48</v>
      </c>
      <c r="AE95" s="31">
        <v>304.31</v>
      </c>
      <c r="AF95" s="31">
        <v>0</v>
      </c>
      <c r="AG95" s="31">
        <v>0</v>
      </c>
      <c r="AH95" s="31">
        <v>0</v>
      </c>
      <c r="AI95" s="31">
        <v>0</v>
      </c>
      <c r="AJ95" s="31">
        <v>257.55</v>
      </c>
      <c r="AK95" s="31">
        <v>502.12</v>
      </c>
      <c r="AL95" s="31">
        <v>6.8</v>
      </c>
      <c r="AM95" s="31">
        <v>0</v>
      </c>
      <c r="AN95" s="31">
        <v>0</v>
      </c>
      <c r="AO95" s="31">
        <v>19.27</v>
      </c>
      <c r="AP95" s="31">
        <v>8.8699999999999992</v>
      </c>
      <c r="AQ95" s="31">
        <v>241.02</v>
      </c>
      <c r="AR95" s="31">
        <v>270.85000000000002</v>
      </c>
      <c r="AS95" s="31">
        <v>221.23000000000002</v>
      </c>
      <c r="AT95" s="31">
        <v>0</v>
      </c>
      <c r="AU95" s="31">
        <v>196.68</v>
      </c>
      <c r="AV95" s="31">
        <v>24.55</v>
      </c>
      <c r="AW95" s="31">
        <v>35.010000000000005</v>
      </c>
      <c r="AX95" s="31">
        <v>24.55</v>
      </c>
      <c r="AY95" s="31">
        <v>471.65000000000003</v>
      </c>
      <c r="AZ95" s="31">
        <v>23.94</v>
      </c>
      <c r="BA95" s="31">
        <v>38.840000000000003</v>
      </c>
      <c r="BB95" s="31">
        <v>16.86</v>
      </c>
      <c r="BC95" s="31">
        <v>16.86</v>
      </c>
      <c r="BD95" s="31">
        <v>16.86</v>
      </c>
      <c r="BE95" s="31">
        <v>16.86</v>
      </c>
      <c r="BF95" s="31">
        <v>213.54000000000002</v>
      </c>
      <c r="BG95" s="31">
        <v>18.87</v>
      </c>
      <c r="BH95" s="31">
        <v>263.06</v>
      </c>
      <c r="BI95" s="31">
        <v>0</v>
      </c>
      <c r="BJ95" s="31">
        <v>770.08</v>
      </c>
      <c r="BK95" s="31">
        <v>741.95</v>
      </c>
      <c r="BL95" s="31">
        <v>741.95</v>
      </c>
      <c r="BM95" s="32">
        <v>2914.6500000000128</v>
      </c>
    </row>
    <row r="96" spans="1:65" x14ac:dyDescent="0.3">
      <c r="A96" s="14" t="s">
        <v>215</v>
      </c>
      <c r="B96" s="14" t="s">
        <v>203</v>
      </c>
      <c r="C96" s="14" t="s">
        <v>204</v>
      </c>
      <c r="D96" s="26">
        <v>10870823.800000019</v>
      </c>
      <c r="E96" s="27">
        <v>1017191.2299999997</v>
      </c>
      <c r="F96" s="27">
        <v>422000.08000000013</v>
      </c>
      <c r="G96" s="27">
        <v>320762.11000000004</v>
      </c>
      <c r="H96" s="27">
        <v>276721.96999999991</v>
      </c>
      <c r="I96" s="27">
        <v>208406.73000000019</v>
      </c>
      <c r="J96" s="27">
        <v>188550.88000000003</v>
      </c>
      <c r="K96" s="27">
        <v>166687.13999999998</v>
      </c>
      <c r="L96" s="27">
        <v>158426.10000000003</v>
      </c>
      <c r="M96" s="27">
        <v>134648.47</v>
      </c>
      <c r="N96" s="27">
        <v>119573.82999999999</v>
      </c>
      <c r="O96" s="27">
        <v>126308.04999999999</v>
      </c>
      <c r="P96" s="27">
        <v>106913.22000000002</v>
      </c>
      <c r="Q96" s="27">
        <v>104262.63999999998</v>
      </c>
      <c r="R96" s="27">
        <v>73512.61</v>
      </c>
      <c r="S96" s="27">
        <v>71632.320000000022</v>
      </c>
      <c r="T96" s="27">
        <v>66172.810000000012</v>
      </c>
      <c r="U96" s="27">
        <v>70963.239999999991</v>
      </c>
      <c r="V96" s="27">
        <v>68748.51999999999</v>
      </c>
      <c r="W96" s="27">
        <v>70066.37999999999</v>
      </c>
      <c r="X96" s="27">
        <v>67441.61</v>
      </c>
      <c r="Y96" s="27">
        <v>73806.850000000006</v>
      </c>
      <c r="Z96" s="27">
        <v>61084.739999999991</v>
      </c>
      <c r="AA96" s="27">
        <v>69781.639999999985</v>
      </c>
      <c r="AB96" s="27">
        <v>64496.38</v>
      </c>
      <c r="AC96" s="27">
        <v>56189.280000000006</v>
      </c>
      <c r="AD96" s="27">
        <v>55999.14</v>
      </c>
      <c r="AE96" s="27">
        <v>52948.33</v>
      </c>
      <c r="AF96" s="27">
        <v>58521.84</v>
      </c>
      <c r="AG96" s="27">
        <v>49184.85</v>
      </c>
      <c r="AH96" s="27">
        <v>48942.469999999994</v>
      </c>
      <c r="AI96" s="27">
        <v>46289.120000000003</v>
      </c>
      <c r="AJ96" s="27">
        <v>42777.42</v>
      </c>
      <c r="AK96" s="27">
        <v>44410.619999999995</v>
      </c>
      <c r="AL96" s="27">
        <v>46110.459999999992</v>
      </c>
      <c r="AM96" s="27">
        <v>45884.549999999996</v>
      </c>
      <c r="AN96" s="27">
        <v>97696.84</v>
      </c>
      <c r="AO96" s="27">
        <v>102336.57999999999</v>
      </c>
      <c r="AP96" s="27">
        <v>106779.01000000001</v>
      </c>
      <c r="AQ96" s="27">
        <v>103930.88</v>
      </c>
      <c r="AR96" s="27">
        <v>109612.49</v>
      </c>
      <c r="AS96" s="27">
        <v>110919.5</v>
      </c>
      <c r="AT96" s="27">
        <v>114013.77</v>
      </c>
      <c r="AU96" s="27">
        <v>95322.4</v>
      </c>
      <c r="AV96" s="27">
        <v>89154.920000000013</v>
      </c>
      <c r="AW96" s="27">
        <v>91958.01999999999</v>
      </c>
      <c r="AX96" s="27">
        <v>95388.23000000001</v>
      </c>
      <c r="AY96" s="27">
        <v>115662.91</v>
      </c>
      <c r="AZ96" s="27">
        <v>86876.560000000027</v>
      </c>
      <c r="BA96" s="27">
        <v>91281.570000000036</v>
      </c>
      <c r="BB96" s="27">
        <v>88210.9</v>
      </c>
      <c r="BC96" s="27">
        <v>89084.049999999988</v>
      </c>
      <c r="BD96" s="27">
        <v>86463.290000000008</v>
      </c>
      <c r="BE96" s="27">
        <v>82153.890000000014</v>
      </c>
      <c r="BF96" s="27">
        <v>80116.81</v>
      </c>
      <c r="BG96" s="27">
        <v>76888.789999999994</v>
      </c>
      <c r="BH96" s="27">
        <v>74285.45</v>
      </c>
      <c r="BI96" s="27">
        <v>76592.509999999995</v>
      </c>
      <c r="BJ96" s="27">
        <v>76493.55</v>
      </c>
      <c r="BK96" s="27">
        <v>74546.52</v>
      </c>
      <c r="BL96" s="27">
        <v>71377.38</v>
      </c>
      <c r="BM96" s="28">
        <v>3928259.3500000187</v>
      </c>
    </row>
    <row r="97" spans="1:65" x14ac:dyDescent="0.3">
      <c r="A97" s="29"/>
      <c r="B97" s="29"/>
      <c r="C97" s="17" t="s">
        <v>205</v>
      </c>
      <c r="D97" s="30">
        <v>11486660.340000018</v>
      </c>
      <c r="E97" s="31">
        <v>1084609.5799999998</v>
      </c>
      <c r="F97" s="31">
        <v>456823.34000000014</v>
      </c>
      <c r="G97" s="31">
        <v>343924.06</v>
      </c>
      <c r="H97" s="31">
        <v>296970.74</v>
      </c>
      <c r="I97" s="31">
        <v>223274.16000000018</v>
      </c>
      <c r="J97" s="31">
        <v>201491.43</v>
      </c>
      <c r="K97" s="31">
        <v>177417.21</v>
      </c>
      <c r="L97" s="31">
        <v>169197.27000000005</v>
      </c>
      <c r="M97" s="31">
        <v>141983.09000000003</v>
      </c>
      <c r="N97" s="31">
        <v>128423.70999999998</v>
      </c>
      <c r="O97" s="31">
        <v>135483.81</v>
      </c>
      <c r="P97" s="31">
        <v>113862.88</v>
      </c>
      <c r="Q97" s="31">
        <v>120420.66999999997</v>
      </c>
      <c r="R97" s="31">
        <v>79392.260000000009</v>
      </c>
      <c r="S97" s="31">
        <v>77354.910000000033</v>
      </c>
      <c r="T97" s="31">
        <v>71039.810000000012</v>
      </c>
      <c r="U97" s="31">
        <v>76712.739999999991</v>
      </c>
      <c r="V97" s="31">
        <v>74661.679999999978</v>
      </c>
      <c r="W97" s="31">
        <v>75414.579999999987</v>
      </c>
      <c r="X97" s="31">
        <v>73292.92</v>
      </c>
      <c r="Y97" s="31">
        <v>80056.87</v>
      </c>
      <c r="Z97" s="31">
        <v>76646.729999999981</v>
      </c>
      <c r="AA97" s="31">
        <v>117538.41</v>
      </c>
      <c r="AB97" s="31">
        <v>91012.25</v>
      </c>
      <c r="AC97" s="31">
        <v>58383.640000000007</v>
      </c>
      <c r="AD97" s="31">
        <v>57036.95</v>
      </c>
      <c r="AE97" s="31">
        <v>54082.29</v>
      </c>
      <c r="AF97" s="31">
        <v>60009.509999999995</v>
      </c>
      <c r="AG97" s="31">
        <v>50163.61</v>
      </c>
      <c r="AH97" s="31">
        <v>49809.22</v>
      </c>
      <c r="AI97" s="31">
        <v>47180.01</v>
      </c>
      <c r="AJ97" s="31">
        <v>43275.92</v>
      </c>
      <c r="AK97" s="31">
        <v>45103.219999999994</v>
      </c>
      <c r="AL97" s="31">
        <v>53752.909999999996</v>
      </c>
      <c r="AM97" s="31">
        <v>46941.85</v>
      </c>
      <c r="AN97" s="31">
        <v>98986.93</v>
      </c>
      <c r="AO97" s="31">
        <v>103578.51000000001</v>
      </c>
      <c r="AP97" s="31">
        <v>107709.39000000001</v>
      </c>
      <c r="AQ97" s="31">
        <v>104869.06</v>
      </c>
      <c r="AR97" s="31">
        <v>112920.81</v>
      </c>
      <c r="AS97" s="31">
        <v>112362.07999999999</v>
      </c>
      <c r="AT97" s="31">
        <v>115615.68000000001</v>
      </c>
      <c r="AU97" s="31">
        <v>97199.489999999991</v>
      </c>
      <c r="AV97" s="31">
        <v>91202.3</v>
      </c>
      <c r="AW97" s="31">
        <v>93448.23000000001</v>
      </c>
      <c r="AX97" s="31">
        <v>96375.510000000009</v>
      </c>
      <c r="AY97" s="31">
        <v>116964.53999999998</v>
      </c>
      <c r="AZ97" s="31">
        <v>88209.450000000026</v>
      </c>
      <c r="BA97" s="31">
        <v>92034.640000000029</v>
      </c>
      <c r="BB97" s="31">
        <v>88694.739999999991</v>
      </c>
      <c r="BC97" s="31">
        <v>89480.069999999992</v>
      </c>
      <c r="BD97" s="31">
        <v>86967.77</v>
      </c>
      <c r="BE97" s="31">
        <v>82530.47</v>
      </c>
      <c r="BF97" s="31">
        <v>80490.44</v>
      </c>
      <c r="BG97" s="31">
        <v>77255.38</v>
      </c>
      <c r="BH97" s="31">
        <v>74751.049999999988</v>
      </c>
      <c r="BI97" s="31">
        <v>77212.350000000006</v>
      </c>
      <c r="BJ97" s="31">
        <v>76839.63</v>
      </c>
      <c r="BK97" s="31">
        <v>74981.260000000009</v>
      </c>
      <c r="BL97" s="31">
        <v>71788.09</v>
      </c>
      <c r="BM97" s="32">
        <v>4121448.2300000191</v>
      </c>
    </row>
    <row r="98" spans="1:65" x14ac:dyDescent="0.3">
      <c r="A98" s="29"/>
      <c r="B98" s="29"/>
      <c r="C98" s="17" t="s">
        <v>206</v>
      </c>
      <c r="D98" s="30">
        <v>615836.54000000027</v>
      </c>
      <c r="E98" s="31">
        <v>67418.349999999991</v>
      </c>
      <c r="F98" s="31">
        <v>34823.260000000009</v>
      </c>
      <c r="G98" s="31">
        <v>23161.950000000004</v>
      </c>
      <c r="H98" s="31">
        <v>20248.769999999993</v>
      </c>
      <c r="I98" s="31">
        <v>14867.429999999995</v>
      </c>
      <c r="J98" s="31">
        <v>12940.549999999996</v>
      </c>
      <c r="K98" s="31">
        <v>10730.069999999998</v>
      </c>
      <c r="L98" s="31">
        <v>10771.17</v>
      </c>
      <c r="M98" s="31">
        <v>7334.62</v>
      </c>
      <c r="N98" s="31">
        <v>8849.8799999999992</v>
      </c>
      <c r="O98" s="31">
        <v>9175.760000000002</v>
      </c>
      <c r="P98" s="31">
        <v>6949.66</v>
      </c>
      <c r="Q98" s="31">
        <v>16158.029999999997</v>
      </c>
      <c r="R98" s="31">
        <v>5879.65</v>
      </c>
      <c r="S98" s="31">
        <v>5722.59</v>
      </c>
      <c r="T98" s="31">
        <v>4867</v>
      </c>
      <c r="U98" s="31">
        <v>5749.5000000000009</v>
      </c>
      <c r="V98" s="31">
        <v>5913.1600000000008</v>
      </c>
      <c r="W98" s="31">
        <v>5348.2</v>
      </c>
      <c r="X98" s="31">
        <v>5851.3099999999995</v>
      </c>
      <c r="Y98" s="31">
        <v>6250.02</v>
      </c>
      <c r="Z98" s="31">
        <v>15561.99</v>
      </c>
      <c r="AA98" s="31">
        <v>47756.770000000004</v>
      </c>
      <c r="AB98" s="31">
        <v>26515.870000000003</v>
      </c>
      <c r="AC98" s="31">
        <v>2194.36</v>
      </c>
      <c r="AD98" s="31">
        <v>1037.81</v>
      </c>
      <c r="AE98" s="31">
        <v>1133.96</v>
      </c>
      <c r="AF98" s="31">
        <v>1487.67</v>
      </c>
      <c r="AG98" s="31">
        <v>978.76</v>
      </c>
      <c r="AH98" s="31">
        <v>866.75</v>
      </c>
      <c r="AI98" s="31">
        <v>890.89</v>
      </c>
      <c r="AJ98" s="31">
        <v>498.49999999999989</v>
      </c>
      <c r="AK98" s="31">
        <v>692.59999999999991</v>
      </c>
      <c r="AL98" s="31">
        <v>7642.45</v>
      </c>
      <c r="AM98" s="31">
        <v>1057.2999999999997</v>
      </c>
      <c r="AN98" s="31">
        <v>1290.0899999999997</v>
      </c>
      <c r="AO98" s="31">
        <v>1241.93</v>
      </c>
      <c r="AP98" s="31">
        <v>930.38000000000011</v>
      </c>
      <c r="AQ98" s="31">
        <v>938.17999999999984</v>
      </c>
      <c r="AR98" s="31">
        <v>3308.32</v>
      </c>
      <c r="AS98" s="31">
        <v>1442.5800000000002</v>
      </c>
      <c r="AT98" s="31">
        <v>1601.91</v>
      </c>
      <c r="AU98" s="31">
        <v>1877.0900000000001</v>
      </c>
      <c r="AV98" s="31">
        <v>2047.3799999999999</v>
      </c>
      <c r="AW98" s="31">
        <v>1490.21</v>
      </c>
      <c r="AX98" s="31">
        <v>987.28</v>
      </c>
      <c r="AY98" s="31">
        <v>1301.6300000000001</v>
      </c>
      <c r="AZ98" s="31">
        <v>1332.8899999999999</v>
      </c>
      <c r="BA98" s="31">
        <v>753.06999999999994</v>
      </c>
      <c r="BB98" s="31">
        <v>483.84000000000003</v>
      </c>
      <c r="BC98" s="31">
        <v>396.01999999999987</v>
      </c>
      <c r="BD98" s="31">
        <v>504.48000000000008</v>
      </c>
      <c r="BE98" s="31">
        <v>376.58</v>
      </c>
      <c r="BF98" s="31">
        <v>373.63000000000005</v>
      </c>
      <c r="BG98" s="31">
        <v>366.59000000000003</v>
      </c>
      <c r="BH98" s="31">
        <v>465.59999999999997</v>
      </c>
      <c r="BI98" s="31">
        <v>619.83999999999992</v>
      </c>
      <c r="BJ98" s="31">
        <v>346.07999999999993</v>
      </c>
      <c r="BK98" s="31">
        <v>434.74</v>
      </c>
      <c r="BL98" s="31">
        <v>410.71000000000004</v>
      </c>
      <c r="BM98" s="32">
        <v>193188.88000000024</v>
      </c>
    </row>
    <row r="99" spans="1:65" x14ac:dyDescent="0.3">
      <c r="A99" s="29"/>
      <c r="B99" s="14" t="s">
        <v>216</v>
      </c>
      <c r="C99" s="14" t="s">
        <v>204</v>
      </c>
      <c r="D99" s="26">
        <v>64922.850000000006</v>
      </c>
      <c r="E99" s="27">
        <v>8080.0900000000011</v>
      </c>
      <c r="F99" s="27">
        <v>4112.01</v>
      </c>
      <c r="G99" s="27">
        <v>1827.0299999999997</v>
      </c>
      <c r="H99" s="27">
        <v>1505.69</v>
      </c>
      <c r="I99" s="27">
        <v>1236.73</v>
      </c>
      <c r="J99" s="27">
        <v>3104.2200000000003</v>
      </c>
      <c r="K99" s="27">
        <v>4282.46</v>
      </c>
      <c r="L99" s="27">
        <v>4045.58</v>
      </c>
      <c r="M99" s="27">
        <v>6282.34</v>
      </c>
      <c r="N99" s="27">
        <v>4291.9000000000005</v>
      </c>
      <c r="O99" s="27">
        <v>3599.46</v>
      </c>
      <c r="P99" s="27">
        <v>3133.66</v>
      </c>
      <c r="Q99" s="27">
        <v>3664.96</v>
      </c>
      <c r="R99" s="27">
        <v>1949.98</v>
      </c>
      <c r="S99" s="27">
        <v>1350.03</v>
      </c>
      <c r="T99" s="27">
        <v>3113.67</v>
      </c>
      <c r="U99" s="27">
        <v>2517.02</v>
      </c>
      <c r="V99" s="27">
        <v>1886.24</v>
      </c>
      <c r="W99" s="27">
        <v>2101.9300000000003</v>
      </c>
      <c r="X99" s="27">
        <v>2178.8200000000002</v>
      </c>
      <c r="Y99" s="27">
        <v>238.37</v>
      </c>
      <c r="Z99" s="27">
        <v>278.95999999999998</v>
      </c>
      <c r="AA99" s="27">
        <v>141.69999999999999</v>
      </c>
      <c r="AB99" s="27">
        <v>0</v>
      </c>
      <c r="AC99" s="27">
        <v>0</v>
      </c>
      <c r="AD99" s="27">
        <v>0</v>
      </c>
      <c r="AE99" s="27">
        <v>0</v>
      </c>
      <c r="AF99" s="27">
        <v>0</v>
      </c>
      <c r="AG99" s="27">
        <v>0</v>
      </c>
      <c r="AH99" s="27">
        <v>0</v>
      </c>
      <c r="AI99" s="27">
        <v>0</v>
      </c>
      <c r="AJ99" s="27">
        <v>0</v>
      </c>
      <c r="AK99" s="27">
        <v>0</v>
      </c>
      <c r="AL99" s="27">
        <v>0</v>
      </c>
      <c r="AM99" s="27">
        <v>0</v>
      </c>
      <c r="AN99" s="27">
        <v>0</v>
      </c>
      <c r="AO99" s="27">
        <v>0</v>
      </c>
      <c r="AP99" s="27">
        <v>0</v>
      </c>
      <c r="AQ99" s="27">
        <v>0</v>
      </c>
      <c r="AR99" s="27">
        <v>0</v>
      </c>
      <c r="AS99" s="27">
        <v>0</v>
      </c>
      <c r="AT99" s="27">
        <v>0</v>
      </c>
      <c r="AU99" s="27">
        <v>0</v>
      </c>
      <c r="AV99" s="27">
        <v>0</v>
      </c>
      <c r="AW99" s="27">
        <v>0</v>
      </c>
      <c r="AX99" s="27">
        <v>0</v>
      </c>
      <c r="AY99" s="27">
        <v>0</v>
      </c>
      <c r="AZ99" s="27">
        <v>0</v>
      </c>
      <c r="BA99" s="27">
        <v>0</v>
      </c>
      <c r="BB99" s="27">
        <v>0</v>
      </c>
      <c r="BC99" s="27">
        <v>0</v>
      </c>
      <c r="BD99" s="27">
        <v>0</v>
      </c>
      <c r="BE99" s="27">
        <v>0</v>
      </c>
      <c r="BF99" s="27">
        <v>0</v>
      </c>
      <c r="BG99" s="27">
        <v>0</v>
      </c>
      <c r="BH99" s="27">
        <v>0</v>
      </c>
      <c r="BI99" s="27">
        <v>0</v>
      </c>
      <c r="BJ99" s="27">
        <v>0</v>
      </c>
      <c r="BK99" s="27">
        <v>0</v>
      </c>
      <c r="BL99" s="27">
        <v>0</v>
      </c>
      <c r="BM99" s="28">
        <v>0</v>
      </c>
    </row>
    <row r="100" spans="1:65" x14ac:dyDescent="0.3">
      <c r="A100" s="29"/>
      <c r="B100" s="29"/>
      <c r="C100" s="17" t="s">
        <v>205</v>
      </c>
      <c r="D100" s="30">
        <v>91332.299999999988</v>
      </c>
      <c r="E100" s="31">
        <v>9766.8000000000011</v>
      </c>
      <c r="F100" s="31">
        <v>4206.26</v>
      </c>
      <c r="G100" s="31">
        <v>1855.6099999999997</v>
      </c>
      <c r="H100" s="31">
        <v>1540.0900000000001</v>
      </c>
      <c r="I100" s="31">
        <v>1285.31</v>
      </c>
      <c r="J100" s="31">
        <v>3132.8</v>
      </c>
      <c r="K100" s="31">
        <v>4311.04</v>
      </c>
      <c r="L100" s="31">
        <v>4055.42</v>
      </c>
      <c r="M100" s="31">
        <v>9292.23</v>
      </c>
      <c r="N100" s="31">
        <v>7273.31</v>
      </c>
      <c r="O100" s="31">
        <v>6767.25</v>
      </c>
      <c r="P100" s="31">
        <v>6074.12</v>
      </c>
      <c r="Q100" s="31">
        <v>3876.21</v>
      </c>
      <c r="R100" s="31">
        <v>1959.82</v>
      </c>
      <c r="S100" s="31">
        <v>1359.87</v>
      </c>
      <c r="T100" s="31">
        <v>3146.7000000000003</v>
      </c>
      <c r="U100" s="31">
        <v>5457.48</v>
      </c>
      <c r="V100" s="31">
        <v>4826.7</v>
      </c>
      <c r="W100" s="31">
        <v>5155.7800000000007</v>
      </c>
      <c r="X100" s="31">
        <v>5270.92</v>
      </c>
      <c r="Y100" s="31">
        <v>258.24</v>
      </c>
      <c r="Z100" s="31">
        <v>310.77999999999997</v>
      </c>
      <c r="AA100" s="31">
        <v>149.56</v>
      </c>
      <c r="AB100" s="31">
        <v>0</v>
      </c>
      <c r="AC100" s="31">
        <v>0</v>
      </c>
      <c r="AD100" s="31">
        <v>0</v>
      </c>
      <c r="AE100" s="31">
        <v>0</v>
      </c>
      <c r="AF100" s="31">
        <v>0</v>
      </c>
      <c r="AG100" s="31">
        <v>0</v>
      </c>
      <c r="AH100" s="31">
        <v>0</v>
      </c>
      <c r="AI100" s="31">
        <v>0</v>
      </c>
      <c r="AJ100" s="31">
        <v>0</v>
      </c>
      <c r="AK100" s="31">
        <v>0</v>
      </c>
      <c r="AL100" s="31">
        <v>0</v>
      </c>
      <c r="AM100" s="31">
        <v>0</v>
      </c>
      <c r="AN100" s="31">
        <v>0</v>
      </c>
      <c r="AO100" s="31">
        <v>0</v>
      </c>
      <c r="AP100" s="31">
        <v>0</v>
      </c>
      <c r="AQ100" s="31">
        <v>0</v>
      </c>
      <c r="AR100" s="31">
        <v>0</v>
      </c>
      <c r="AS100" s="31">
        <v>0</v>
      </c>
      <c r="AT100" s="31">
        <v>0</v>
      </c>
      <c r="AU100" s="31">
        <v>0</v>
      </c>
      <c r="AV100" s="31">
        <v>0</v>
      </c>
      <c r="AW100" s="31">
        <v>0</v>
      </c>
      <c r="AX100" s="31">
        <v>0</v>
      </c>
      <c r="AY100" s="31">
        <v>0</v>
      </c>
      <c r="AZ100" s="31">
        <v>0</v>
      </c>
      <c r="BA100" s="31">
        <v>0</v>
      </c>
      <c r="BB100" s="31">
        <v>0</v>
      </c>
      <c r="BC100" s="31">
        <v>0</v>
      </c>
      <c r="BD100" s="31">
        <v>0</v>
      </c>
      <c r="BE100" s="31">
        <v>0</v>
      </c>
      <c r="BF100" s="31">
        <v>0</v>
      </c>
      <c r="BG100" s="31">
        <v>0</v>
      </c>
      <c r="BH100" s="31">
        <v>0</v>
      </c>
      <c r="BI100" s="31">
        <v>0</v>
      </c>
      <c r="BJ100" s="31">
        <v>0</v>
      </c>
      <c r="BK100" s="31">
        <v>0</v>
      </c>
      <c r="BL100" s="31">
        <v>0</v>
      </c>
      <c r="BM100" s="32">
        <v>0</v>
      </c>
    </row>
    <row r="101" spans="1:65" x14ac:dyDescent="0.3">
      <c r="A101" s="29"/>
      <c r="B101" s="29"/>
      <c r="C101" s="17" t="s">
        <v>206</v>
      </c>
      <c r="D101" s="30">
        <v>26409.45</v>
      </c>
      <c r="E101" s="31">
        <v>1686.71</v>
      </c>
      <c r="F101" s="31">
        <v>94.25</v>
      </c>
      <c r="G101" s="31">
        <v>28.58</v>
      </c>
      <c r="H101" s="31">
        <v>34.4</v>
      </c>
      <c r="I101" s="31">
        <v>48.58</v>
      </c>
      <c r="J101" s="31">
        <v>28.58</v>
      </c>
      <c r="K101" s="31">
        <v>28.58</v>
      </c>
      <c r="L101" s="31">
        <v>9.84</v>
      </c>
      <c r="M101" s="31">
        <v>3009.89</v>
      </c>
      <c r="N101" s="31">
        <v>2981.41</v>
      </c>
      <c r="O101" s="31">
        <v>3167.79</v>
      </c>
      <c r="P101" s="31">
        <v>2940.46</v>
      </c>
      <c r="Q101" s="31">
        <v>211.25</v>
      </c>
      <c r="R101" s="31">
        <v>9.84</v>
      </c>
      <c r="S101" s="31">
        <v>9.84</v>
      </c>
      <c r="T101" s="31">
        <v>33.03</v>
      </c>
      <c r="U101" s="31">
        <v>2940.46</v>
      </c>
      <c r="V101" s="31">
        <v>2940.46</v>
      </c>
      <c r="W101" s="31">
        <v>3053.8500000000004</v>
      </c>
      <c r="X101" s="31">
        <v>3092.1000000000004</v>
      </c>
      <c r="Y101" s="31">
        <v>19.87</v>
      </c>
      <c r="Z101" s="31">
        <v>31.82</v>
      </c>
      <c r="AA101" s="31">
        <v>7.86</v>
      </c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2">
        <v>0</v>
      </c>
    </row>
    <row r="102" spans="1:65" x14ac:dyDescent="0.3">
      <c r="A102" s="14" t="s">
        <v>217</v>
      </c>
      <c r="B102" s="14" t="s">
        <v>217</v>
      </c>
      <c r="C102" s="14" t="s">
        <v>75</v>
      </c>
      <c r="D102" s="26"/>
      <c r="E102" s="27">
        <v>0.23127530566605103</v>
      </c>
      <c r="F102" s="27">
        <v>0.1083956748491072</v>
      </c>
      <c r="G102" s="27">
        <v>8.0891056971775746E-2</v>
      </c>
      <c r="H102" s="33">
        <v>6.399284898407416E-2</v>
      </c>
      <c r="I102" s="33">
        <v>5.4419425933409871E-2</v>
      </c>
      <c r="J102" s="33">
        <v>4.7040120642820669E-2</v>
      </c>
      <c r="K102" s="33">
        <v>4.2070848622292233E-2</v>
      </c>
      <c r="L102" s="33">
        <v>3.9752170170324383E-2</v>
      </c>
      <c r="M102" s="33">
        <v>3.2370421783716144E-2</v>
      </c>
      <c r="N102" s="33">
        <v>3.4670323980164307E-2</v>
      </c>
      <c r="O102" s="33">
        <v>2.9867020383827013E-2</v>
      </c>
      <c r="P102" s="33">
        <v>2.4906733583153665E-2</v>
      </c>
      <c r="Q102" s="33">
        <v>2.4117021755747481E-2</v>
      </c>
      <c r="R102" s="33">
        <v>1.9883764739839341E-2</v>
      </c>
      <c r="S102" s="33">
        <v>2.0268358017242593E-2</v>
      </c>
      <c r="T102" s="33">
        <v>1.7377099576258152E-2</v>
      </c>
      <c r="U102" s="33">
        <v>1.6369875099602992E-2</v>
      </c>
      <c r="V102" s="33">
        <v>1.6740416541705317E-2</v>
      </c>
      <c r="W102" s="33">
        <v>1.5062802082450902E-2</v>
      </c>
      <c r="X102" s="33">
        <v>1.4681313505845596E-2</v>
      </c>
      <c r="Y102" s="33">
        <v>1.3233397233812731E-2</v>
      </c>
      <c r="Z102" s="33">
        <v>1.2915750660878352E-2</v>
      </c>
      <c r="AA102" s="33">
        <v>1.033528440879922E-2</v>
      </c>
      <c r="AB102" s="33">
        <v>7.0480896567605214E-3</v>
      </c>
      <c r="AC102" s="33">
        <v>7.5234196788064658E-3</v>
      </c>
      <c r="AD102" s="33">
        <v>6.871089306830021E-3</v>
      </c>
      <c r="AE102" s="33">
        <v>6.8436091482215588E-3</v>
      </c>
      <c r="AF102" s="33">
        <v>6.473153186655943E-3</v>
      </c>
      <c r="AG102" s="33">
        <v>6.2669093063213331E-3</v>
      </c>
      <c r="AH102" s="33">
        <v>6.3270947212007945E-3</v>
      </c>
      <c r="AI102" s="33">
        <v>6.0031183407918878E-3</v>
      </c>
      <c r="AJ102" s="33">
        <v>6.1667809787011654E-3</v>
      </c>
      <c r="AK102" s="33">
        <v>6.5184439285864895E-3</v>
      </c>
      <c r="AL102" s="33">
        <v>6.5935512913022848E-3</v>
      </c>
      <c r="AM102" s="33">
        <v>5.7088463273768288E-3</v>
      </c>
      <c r="AN102" s="33">
        <v>5.4504018626984063E-3</v>
      </c>
      <c r="AO102" s="33">
        <v>5.9302334075040592E-3</v>
      </c>
      <c r="AP102" s="33">
        <v>5.8032641314528875E-3</v>
      </c>
      <c r="AQ102" s="33">
        <v>6.1142737198476823E-3</v>
      </c>
      <c r="AR102" s="33">
        <v>5.4944005504010494E-3</v>
      </c>
      <c r="AS102" s="33">
        <v>5.3380279494040792E-3</v>
      </c>
      <c r="AT102" s="33">
        <v>6.0889937428944231E-3</v>
      </c>
      <c r="AU102" s="33">
        <v>4.3793424361131834E-3</v>
      </c>
      <c r="AV102" s="33">
        <v>4.7049511826277712E-3</v>
      </c>
      <c r="AW102" s="33">
        <v>4.5583473969677511E-3</v>
      </c>
      <c r="AX102" s="33">
        <v>5.4377035794463497E-3</v>
      </c>
      <c r="AY102" s="33">
        <v>4.5727668135311164E-3</v>
      </c>
      <c r="AZ102" s="33">
        <v>4.2364405981464197E-3</v>
      </c>
      <c r="BA102" s="33">
        <v>4.732802036785653E-3</v>
      </c>
      <c r="BB102" s="33">
        <v>4.3083826488459955E-3</v>
      </c>
      <c r="BC102" s="33">
        <v>4.3223883354221752E-3</v>
      </c>
      <c r="BD102" s="33">
        <v>4.2205952057223217E-3</v>
      </c>
      <c r="BE102" s="33">
        <v>4.1747453752857796E-3</v>
      </c>
      <c r="BF102" s="33">
        <v>4.2710280502950638E-3</v>
      </c>
      <c r="BG102" s="33">
        <v>4.0890048150552588E-3</v>
      </c>
      <c r="BH102" s="33">
        <v>4.3271082995014485E-3</v>
      </c>
      <c r="BI102" s="33">
        <v>4.1875400082287692E-3</v>
      </c>
      <c r="BJ102" s="33">
        <v>4.4067666178368922E-3</v>
      </c>
      <c r="BK102" s="33">
        <v>3.798680193527644E-3</v>
      </c>
      <c r="BL102" s="33">
        <v>3.5893349156995804E-3</v>
      </c>
      <c r="BM102" s="28"/>
    </row>
    <row r="103" spans="1:65" x14ac:dyDescent="0.3">
      <c r="A103" s="29"/>
      <c r="B103" s="29"/>
      <c r="C103" s="17" t="s">
        <v>204</v>
      </c>
      <c r="D103" s="30">
        <v>571215319.21999764</v>
      </c>
      <c r="E103" s="31">
        <v>103285478.98999999</v>
      </c>
      <c r="F103" s="31">
        <v>50691701.410000019</v>
      </c>
      <c r="G103" s="31">
        <v>37248813.449999996</v>
      </c>
      <c r="H103" s="31">
        <v>29671733.650000002</v>
      </c>
      <c r="I103" s="31">
        <v>24559471.270000007</v>
      </c>
      <c r="J103" s="31">
        <v>20791137.410000011</v>
      </c>
      <c r="K103" s="31">
        <v>18638408.560000006</v>
      </c>
      <c r="L103" s="31">
        <v>17398589.159999993</v>
      </c>
      <c r="M103" s="31">
        <v>15198176.119999999</v>
      </c>
      <c r="N103" s="31">
        <v>13071994.159999995</v>
      </c>
      <c r="O103" s="31">
        <v>12797668.730000004</v>
      </c>
      <c r="P103" s="31">
        <v>10646800.700000003</v>
      </c>
      <c r="Q103" s="31">
        <v>9952266.9000000022</v>
      </c>
      <c r="R103" s="31">
        <v>8815019.7300000004</v>
      </c>
      <c r="S103" s="31">
        <v>8078966.7600000063</v>
      </c>
      <c r="T103" s="31">
        <v>7107763.580000001</v>
      </c>
      <c r="U103" s="31">
        <v>6553621.0099999988</v>
      </c>
      <c r="V103" s="31">
        <v>6062740.9400000041</v>
      </c>
      <c r="W103" s="31">
        <v>6223831.7400000002</v>
      </c>
      <c r="X103" s="31">
        <v>6163400.330000001</v>
      </c>
      <c r="Y103" s="31">
        <v>5814329.2400000012</v>
      </c>
      <c r="Z103" s="31">
        <v>5358835.9900000021</v>
      </c>
      <c r="AA103" s="31">
        <v>4539450.0599999996</v>
      </c>
      <c r="AB103" s="31">
        <v>3662937.3900000011</v>
      </c>
      <c r="AC103" s="31">
        <v>3319190.7600000012</v>
      </c>
      <c r="AD103" s="31">
        <v>2948896.65</v>
      </c>
      <c r="AE103" s="31">
        <v>2808302.3700000006</v>
      </c>
      <c r="AF103" s="31">
        <v>2642404.33</v>
      </c>
      <c r="AG103" s="31">
        <v>2539010.34</v>
      </c>
      <c r="AH103" s="31">
        <v>2442638.0800000005</v>
      </c>
      <c r="AI103" s="31">
        <v>2290012.63</v>
      </c>
      <c r="AJ103" s="31">
        <v>2246655.370000001</v>
      </c>
      <c r="AK103" s="31">
        <v>2429381.37</v>
      </c>
      <c r="AL103" s="31">
        <v>2348020.81</v>
      </c>
      <c r="AM103" s="31">
        <v>2318609.6500000008</v>
      </c>
      <c r="AN103" s="31">
        <v>2193191.9700000002</v>
      </c>
      <c r="AO103" s="31">
        <v>2149779.5100000002</v>
      </c>
      <c r="AP103" s="31">
        <v>2129456.1100000008</v>
      </c>
      <c r="AQ103" s="31">
        <v>2139437.0200000005</v>
      </c>
      <c r="AR103" s="31">
        <v>1994238.0700000003</v>
      </c>
      <c r="AS103" s="31">
        <v>1906136.4800000009</v>
      </c>
      <c r="AT103" s="31">
        <v>2093013.27</v>
      </c>
      <c r="AU103" s="31">
        <v>1595519.0799999996</v>
      </c>
      <c r="AV103" s="31">
        <v>1620809.75</v>
      </c>
      <c r="AW103" s="31">
        <v>1649834.0200000005</v>
      </c>
      <c r="AX103" s="31">
        <v>1719350.9300000006</v>
      </c>
      <c r="AY103" s="31">
        <v>1634253.4700000002</v>
      </c>
      <c r="AZ103" s="31">
        <v>1539533.4100000001</v>
      </c>
      <c r="BA103" s="31">
        <v>1568929.8000000017</v>
      </c>
      <c r="BB103" s="31">
        <v>1536031.5500000003</v>
      </c>
      <c r="BC103" s="31">
        <v>1503292.8000000005</v>
      </c>
      <c r="BD103" s="31">
        <v>1443770.0999999996</v>
      </c>
      <c r="BE103" s="31">
        <v>1460927.1899999997</v>
      </c>
      <c r="BF103" s="31">
        <v>1374510.15</v>
      </c>
      <c r="BG103" s="31">
        <v>1290637.2999999993</v>
      </c>
      <c r="BH103" s="31">
        <v>1288909.8099999998</v>
      </c>
      <c r="BI103" s="31">
        <v>1375202.8099999991</v>
      </c>
      <c r="BJ103" s="31">
        <v>1299715.8499999987</v>
      </c>
      <c r="BK103" s="31">
        <v>1269703.2899999996</v>
      </c>
      <c r="BL103" s="31">
        <v>1174042.78</v>
      </c>
      <c r="BM103" s="32">
        <v>69598833.059997693</v>
      </c>
    </row>
    <row r="104" spans="1:65" x14ac:dyDescent="0.3">
      <c r="A104" s="34"/>
      <c r="B104" s="34"/>
      <c r="C104" s="19" t="s">
        <v>205</v>
      </c>
      <c r="D104" s="35">
        <v>674515550.90999734</v>
      </c>
      <c r="E104" s="36">
        <v>117127806.95999999</v>
      </c>
      <c r="F104" s="36">
        <v>58532881.74000001</v>
      </c>
      <c r="G104" s="36">
        <v>43045493.150000013</v>
      </c>
      <c r="H104" s="36">
        <v>34414071.300000004</v>
      </c>
      <c r="I104" s="36">
        <v>28687840.400000002</v>
      </c>
      <c r="J104" s="36">
        <v>24167464.140000012</v>
      </c>
      <c r="K104" s="36">
        <v>21676245.350000005</v>
      </c>
      <c r="L104" s="36">
        <v>19843928.150000006</v>
      </c>
      <c r="M104" s="36">
        <v>17590981.27</v>
      </c>
      <c r="N104" s="36">
        <v>14875853.819999997</v>
      </c>
      <c r="O104" s="36">
        <v>14378242.329999998</v>
      </c>
      <c r="P104" s="36">
        <v>12222389.860000003</v>
      </c>
      <c r="Q104" s="36">
        <v>11252732.750000002</v>
      </c>
      <c r="R104" s="36">
        <v>9961356.9100000001</v>
      </c>
      <c r="S104" s="36">
        <v>9202829.110000005</v>
      </c>
      <c r="T104" s="36">
        <v>8248155.2700000005</v>
      </c>
      <c r="U104" s="36">
        <v>7617771.9500000002</v>
      </c>
      <c r="V104" s="36">
        <v>7053118.6500000041</v>
      </c>
      <c r="W104" s="36">
        <v>7178611.7400000002</v>
      </c>
      <c r="X104" s="36">
        <v>7355021.2800000003</v>
      </c>
      <c r="Y104" s="36">
        <v>6980171.9300000034</v>
      </c>
      <c r="Z104" s="36">
        <v>6494628.4000000032</v>
      </c>
      <c r="AA104" s="36">
        <v>5489469.8899999978</v>
      </c>
      <c r="AB104" s="36">
        <v>5310189.45</v>
      </c>
      <c r="AC104" s="36">
        <v>3948906.0800000005</v>
      </c>
      <c r="AD104" s="36">
        <v>3519232.73</v>
      </c>
      <c r="AE104" s="36">
        <v>3342790.57</v>
      </c>
      <c r="AF104" s="36">
        <v>3147503.9899999998</v>
      </c>
      <c r="AG104" s="36">
        <v>3029351.6900000013</v>
      </c>
      <c r="AH104" s="36">
        <v>2926906.07</v>
      </c>
      <c r="AI104" s="36">
        <v>2783912.7099999995</v>
      </c>
      <c r="AJ104" s="36">
        <v>2688725.5300000007</v>
      </c>
      <c r="AK104" s="36">
        <v>2914029.23</v>
      </c>
      <c r="AL104" s="36">
        <v>2791399.93</v>
      </c>
      <c r="AM104" s="36">
        <v>2741403.1100000008</v>
      </c>
      <c r="AN104" s="36">
        <v>2569525.4600000004</v>
      </c>
      <c r="AO104" s="36">
        <v>2517748.6900000013</v>
      </c>
      <c r="AP104" s="36">
        <v>2515735.5900000003</v>
      </c>
      <c r="AQ104" s="36">
        <v>2515857.5800000005</v>
      </c>
      <c r="AR104" s="36">
        <v>2329476.04</v>
      </c>
      <c r="AS104" s="36">
        <v>2259928.5500000012</v>
      </c>
      <c r="AT104" s="36">
        <v>2441275.6399999997</v>
      </c>
      <c r="AU104" s="36">
        <v>1872256.7999999998</v>
      </c>
      <c r="AV104" s="36">
        <v>1879130.64</v>
      </c>
      <c r="AW104" s="36">
        <v>1917928.7500000009</v>
      </c>
      <c r="AX104" s="36">
        <v>1999484.1500000008</v>
      </c>
      <c r="AY104" s="36">
        <v>1884694.2500000005</v>
      </c>
      <c r="AZ104" s="36">
        <v>1829138.5600000003</v>
      </c>
      <c r="BA104" s="36">
        <v>1828878.1900000011</v>
      </c>
      <c r="BB104" s="36">
        <v>1799531.0600000003</v>
      </c>
      <c r="BC104" s="36">
        <v>1790729.1500000004</v>
      </c>
      <c r="BD104" s="36">
        <v>1699062.7699999996</v>
      </c>
      <c r="BE104" s="36">
        <v>1713691.5399999996</v>
      </c>
      <c r="BF104" s="36">
        <v>1651716.95</v>
      </c>
      <c r="BG104" s="36">
        <v>1542986.6599999992</v>
      </c>
      <c r="BH104" s="36">
        <v>1547006.2199999995</v>
      </c>
      <c r="BI104" s="36">
        <v>1623259.8399999992</v>
      </c>
      <c r="BJ104" s="36">
        <v>1534492.9199999988</v>
      </c>
      <c r="BK104" s="36">
        <v>1511601.6499999997</v>
      </c>
      <c r="BL104" s="36">
        <v>1392804.2599999998</v>
      </c>
      <c r="BM104" s="37">
        <v>93806191.559997648</v>
      </c>
    </row>
    <row r="105" spans="1:65" x14ac:dyDescent="0.3">
      <c r="D105" s="30"/>
    </row>
    <row r="106" spans="1:65" x14ac:dyDescent="0.3">
      <c r="D106" s="38"/>
    </row>
    <row r="109" spans="1:65" x14ac:dyDescent="0.3">
      <c r="E109" s="38"/>
    </row>
  </sheetData>
  <pageMargins left="0.511811024" right="0.511811024" top="0.78740157499999996" bottom="0.78740157499999996" header="0.31496062000000002" footer="0.31496062000000002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86AC6-FD11-47F7-BC31-D5211BDD3DD8}">
  <dimension ref="B2:L62"/>
  <sheetViews>
    <sheetView showGridLines="0" workbookViewId="0">
      <selection activeCell="K2" sqref="K2"/>
    </sheetView>
  </sheetViews>
  <sheetFormatPr defaultRowHeight="14.4" x14ac:dyDescent="0.3"/>
  <cols>
    <col min="2" max="2" width="12.5546875" bestFit="1" customWidth="1"/>
    <col min="3" max="3" width="26.44140625" bestFit="1" customWidth="1"/>
    <col min="4" max="4" width="21.5546875" bestFit="1" customWidth="1"/>
    <col min="5" max="5" width="15.5546875" bestFit="1" customWidth="1"/>
    <col min="6" max="6" width="12.5546875" bestFit="1" customWidth="1"/>
    <col min="7" max="7" width="15.5546875" bestFit="1" customWidth="1"/>
    <col min="9" max="9" width="13.6640625" bestFit="1" customWidth="1"/>
    <col min="11" max="11" width="25.109375" bestFit="1" customWidth="1"/>
  </cols>
  <sheetData>
    <row r="2" spans="2:12" x14ac:dyDescent="0.3">
      <c r="B2" s="7" t="s">
        <v>0</v>
      </c>
      <c r="C2" s="7" t="s">
        <v>71</v>
      </c>
      <c r="D2" s="7" t="s">
        <v>69</v>
      </c>
      <c r="E2" s="7" t="s">
        <v>63</v>
      </c>
      <c r="G2" s="7" t="s">
        <v>70</v>
      </c>
      <c r="H2" s="7" t="s">
        <v>62</v>
      </c>
      <c r="I2" s="7" t="s">
        <v>61</v>
      </c>
      <c r="K2" s="7" t="s">
        <v>72</v>
      </c>
    </row>
    <row r="3" spans="2:12" x14ac:dyDescent="0.3">
      <c r="B3" t="s">
        <v>1</v>
      </c>
      <c r="C3" s="4">
        <v>0.23127530566605103</v>
      </c>
      <c r="D3" s="3">
        <f>AVERAGE(C3:C14)</f>
        <v>6.5804329297559708E-2</v>
      </c>
      <c r="E3" s="2">
        <f>_xlfn.STDEV.S(C3:C14)</f>
        <v>5.7366856258016199E-2</v>
      </c>
      <c r="G3" s="11" t="s">
        <v>67</v>
      </c>
      <c r="H3" s="12">
        <f>AVERAGE(C3:C14)</f>
        <v>6.5804329297559708E-2</v>
      </c>
      <c r="I3" s="13">
        <f>_xlfn.STDEV.S(C3:C14)</f>
        <v>5.7366856258016199E-2</v>
      </c>
      <c r="K3" s="6">
        <f>C4-C3</f>
        <v>-0.12287963081694384</v>
      </c>
      <c r="L3" s="6"/>
    </row>
    <row r="4" spans="2:12" x14ac:dyDescent="0.3">
      <c r="B4" t="s">
        <v>2</v>
      </c>
      <c r="C4" s="4">
        <v>0.1083956748491072</v>
      </c>
      <c r="D4" s="3">
        <f t="shared" ref="D4:D51" si="0">AVERAGE(C4:C15)</f>
        <v>4.8541138971701071E-2</v>
      </c>
      <c r="E4" s="2">
        <f t="shared" ref="E4:E51" si="1">_xlfn.STDEV.S(C4:C15)</f>
        <v>2.5192879356943906E-2</v>
      </c>
      <c r="G4" s="8" t="s">
        <v>68</v>
      </c>
      <c r="H4" s="9">
        <f>AVERAGE(C15:C26)</f>
        <v>1.5669431106578601E-2</v>
      </c>
      <c r="I4" s="10">
        <f>_xlfn.STDEV.S(C15:C26)</f>
        <v>4.5971169745021309E-3</v>
      </c>
      <c r="K4" s="6">
        <f t="shared" ref="K4:K61" si="2">C5-C4</f>
        <v>-2.7504617877331453E-2</v>
      </c>
    </row>
    <row r="5" spans="2:12" x14ac:dyDescent="0.3">
      <c r="B5" t="s">
        <v>3</v>
      </c>
      <c r="C5" s="4">
        <v>8.0891056971775746E-2</v>
      </c>
      <c r="D5" s="3">
        <f t="shared" si="0"/>
        <v>4.1165146462595413E-2</v>
      </c>
      <c r="E5" s="2">
        <f t="shared" si="1"/>
        <v>1.8008354929818567E-2</v>
      </c>
      <c r="G5" s="11" t="s">
        <v>64</v>
      </c>
      <c r="H5" s="12">
        <f>AVERAGE(C27:C38)</f>
        <v>6.3955348397910982E-3</v>
      </c>
      <c r="I5" s="13">
        <f>_xlfn.STDEV.S(C27:C38)</f>
        <v>5.5200079766392143E-4</v>
      </c>
      <c r="K5" s="6">
        <f t="shared" si="2"/>
        <v>-1.6898207987701586E-2</v>
      </c>
    </row>
    <row r="6" spans="2:12" x14ac:dyDescent="0.3">
      <c r="B6" t="s">
        <v>4</v>
      </c>
      <c r="C6" s="4">
        <v>6.399284898407416E-2</v>
      </c>
      <c r="D6" s="3">
        <f t="shared" si="0"/>
        <v>3.6113254883050984E-2</v>
      </c>
      <c r="E6" s="2">
        <f t="shared" si="1"/>
        <v>1.3881242475272136E-2</v>
      </c>
      <c r="G6" s="8" t="s">
        <v>65</v>
      </c>
      <c r="H6" s="9">
        <f>AVERAGE(C39:C50)</f>
        <v>5.2215621256947306E-3</v>
      </c>
      <c r="I6" s="10">
        <f>_xlfn.STDEV.S(C39:C50)</f>
        <v>6.9623405558213839E-4</v>
      </c>
      <c r="K6" s="6">
        <f t="shared" si="2"/>
        <v>-9.5734230506642898E-3</v>
      </c>
    </row>
    <row r="7" spans="2:12" x14ac:dyDescent="0.3">
      <c r="B7" t="s">
        <v>5</v>
      </c>
      <c r="C7" s="4">
        <v>5.4419425933409871E-2</v>
      </c>
      <c r="D7" s="3">
        <f t="shared" si="0"/>
        <v>3.2228609099066316E-2</v>
      </c>
      <c r="E7" s="2">
        <f t="shared" si="1"/>
        <v>1.1725124125213813E-2</v>
      </c>
      <c r="G7" s="11" t="s">
        <v>66</v>
      </c>
      <c r="H7" s="12">
        <f>AVERAGE(C51:C62)</f>
        <v>4.2023647085172146E-3</v>
      </c>
      <c r="I7" s="13">
        <f>_xlfn.STDEV.S(C51:C62)</f>
        <v>2.8951324710499383E-4</v>
      </c>
      <c r="K7" s="6">
        <f t="shared" si="2"/>
        <v>-7.3793052905892012E-3</v>
      </c>
    </row>
    <row r="8" spans="2:12" x14ac:dyDescent="0.3">
      <c r="B8" t="s">
        <v>6</v>
      </c>
      <c r="C8" s="4">
        <v>4.7040120642820669E-2</v>
      </c>
      <c r="D8" s="3">
        <f t="shared" si="0"/>
        <v>2.9057813196249078E-2</v>
      </c>
      <c r="E8" s="2">
        <f t="shared" si="1"/>
        <v>1.0227785798192803E-2</v>
      </c>
      <c r="K8" s="6">
        <f t="shared" si="2"/>
        <v>-4.9692720205284369E-3</v>
      </c>
    </row>
    <row r="9" spans="2:12" x14ac:dyDescent="0.3">
      <c r="B9" t="s">
        <v>7</v>
      </c>
      <c r="C9" s="4">
        <v>4.2070848622292233E-2</v>
      </c>
      <c r="D9" s="3">
        <f t="shared" si="0"/>
        <v>2.6532837854489465E-2</v>
      </c>
      <c r="E9" s="2">
        <f t="shared" si="1"/>
        <v>9.0580576846116534E-3</v>
      </c>
      <c r="G9" s="6"/>
      <c r="K9" s="6">
        <f t="shared" si="2"/>
        <v>-2.3186784519678497E-3</v>
      </c>
    </row>
    <row r="10" spans="2:12" x14ac:dyDescent="0.3">
      <c r="B10" t="s">
        <v>8</v>
      </c>
      <c r="C10" s="4">
        <v>3.9752170170324383E-2</v>
      </c>
      <c r="D10" s="3">
        <f t="shared" si="0"/>
        <v>2.4282167309502691E-2</v>
      </c>
      <c r="E10" s="2">
        <f t="shared" si="1"/>
        <v>8.1568611741722613E-3</v>
      </c>
      <c r="K10" s="6">
        <f t="shared" si="2"/>
        <v>-7.381748386608239E-3</v>
      </c>
    </row>
    <row r="11" spans="2:12" x14ac:dyDescent="0.3">
      <c r="B11" t="s">
        <v>9</v>
      </c>
      <c r="C11" s="4">
        <v>3.2370421783716144E-2</v>
      </c>
      <c r="D11" s="3">
        <f t="shared" si="0"/>
        <v>2.2192929254129457E-2</v>
      </c>
      <c r="E11" s="2">
        <f t="shared" si="1"/>
        <v>6.9567145052494899E-3</v>
      </c>
      <c r="K11" s="6">
        <f t="shared" si="2"/>
        <v>2.2999021964481628E-3</v>
      </c>
    </row>
    <row r="12" spans="2:12" x14ac:dyDescent="0.3">
      <c r="B12" t="s">
        <v>10</v>
      </c>
      <c r="C12" s="4">
        <v>3.4670323980164307E-2</v>
      </c>
      <c r="D12" s="3">
        <f t="shared" si="0"/>
        <v>2.0598177208304171E-2</v>
      </c>
      <c r="E12" s="2">
        <f t="shared" si="1"/>
        <v>6.5956438417844303E-3</v>
      </c>
      <c r="K12" s="6">
        <f t="shared" si="2"/>
        <v>-4.8033035963372939E-3</v>
      </c>
    </row>
    <row r="13" spans="2:12" x14ac:dyDescent="0.3">
      <c r="B13" t="s">
        <v>11</v>
      </c>
      <c r="C13" s="4">
        <v>2.9867020383827013E-2</v>
      </c>
      <c r="D13" s="3">
        <f t="shared" si="0"/>
        <v>1.8785296098363678E-2</v>
      </c>
      <c r="E13" s="2">
        <f t="shared" si="1"/>
        <v>5.2230572937071911E-3</v>
      </c>
      <c r="K13" s="6">
        <f t="shared" si="2"/>
        <v>-4.9602868006733483E-3</v>
      </c>
    </row>
    <row r="14" spans="2:12" x14ac:dyDescent="0.3">
      <c r="B14" t="s">
        <v>12</v>
      </c>
      <c r="C14" s="4">
        <v>2.4906733583153665E-2</v>
      </c>
      <c r="D14" s="3">
        <f t="shared" si="0"/>
        <v>1.7157651433778027E-2</v>
      </c>
      <c r="E14" s="2">
        <f t="shared" si="1"/>
        <v>4.4404234133871619E-3</v>
      </c>
      <c r="K14" s="6">
        <f t="shared" si="2"/>
        <v>-7.8971182740618373E-4</v>
      </c>
    </row>
    <row r="15" spans="2:12" x14ac:dyDescent="0.3">
      <c r="B15" t="s">
        <v>13</v>
      </c>
      <c r="C15" s="4">
        <v>2.4117021755747481E-2</v>
      </c>
      <c r="D15" s="3">
        <f t="shared" si="0"/>
        <v>1.5669431106578601E-2</v>
      </c>
      <c r="E15" s="2">
        <f t="shared" si="1"/>
        <v>4.5971169745021309E-3</v>
      </c>
      <c r="K15" s="6">
        <f t="shared" si="2"/>
        <v>-4.2332570159081401E-3</v>
      </c>
    </row>
    <row r="16" spans="2:12" x14ac:dyDescent="0.3">
      <c r="B16" t="s">
        <v>14</v>
      </c>
      <c r="C16" s="4">
        <v>1.9883764739839341E-2</v>
      </c>
      <c r="D16" s="3">
        <f t="shared" si="0"/>
        <v>1.4286630933500181E-2</v>
      </c>
      <c r="E16" s="2">
        <f t="shared" si="1"/>
        <v>4.3119117024954792E-3</v>
      </c>
      <c r="K16" s="6">
        <f t="shared" si="2"/>
        <v>3.8459327740325219E-4</v>
      </c>
    </row>
    <row r="17" spans="2:11" x14ac:dyDescent="0.3">
      <c r="B17" t="s">
        <v>15</v>
      </c>
      <c r="C17" s="4">
        <v>2.0268358017242593E-2</v>
      </c>
      <c r="D17" s="3">
        <f t="shared" si="0"/>
        <v>1.3202241314082737E-2</v>
      </c>
      <c r="E17" s="2">
        <f t="shared" si="1"/>
        <v>4.411451507586938E-3</v>
      </c>
      <c r="K17" s="6">
        <f t="shared" si="2"/>
        <v>-2.8912584409844407E-3</v>
      </c>
    </row>
    <row r="18" spans="2:11" x14ac:dyDescent="0.3">
      <c r="B18" t="s">
        <v>16</v>
      </c>
      <c r="C18" s="4">
        <v>1.7377099576258152E-2</v>
      </c>
      <c r="D18" s="3">
        <f t="shared" si="0"/>
        <v>1.2083512241664318E-2</v>
      </c>
      <c r="E18" s="2">
        <f t="shared" si="1"/>
        <v>4.1511607286950636E-3</v>
      </c>
      <c r="K18" s="6">
        <f t="shared" si="2"/>
        <v>-1.0072244766551608E-3</v>
      </c>
    </row>
    <row r="19" spans="2:11" x14ac:dyDescent="0.3">
      <c r="B19" t="s">
        <v>17</v>
      </c>
      <c r="C19" s="4">
        <v>1.6369875099602992E-2</v>
      </c>
      <c r="D19" s="3">
        <f t="shared" si="0"/>
        <v>1.11748500425308E-2</v>
      </c>
      <c r="E19" s="2">
        <f t="shared" si="1"/>
        <v>4.0798790902493642E-3</v>
      </c>
      <c r="K19" s="6">
        <f t="shared" si="2"/>
        <v>3.7054144210232551E-4</v>
      </c>
    </row>
    <row r="20" spans="2:11" x14ac:dyDescent="0.3">
      <c r="B20" t="s">
        <v>18</v>
      </c>
      <c r="C20" s="4">
        <v>1.6740416541705317E-2</v>
      </c>
      <c r="D20" s="3">
        <f t="shared" si="0"/>
        <v>1.0332936226423997E-2</v>
      </c>
      <c r="E20" s="2">
        <f t="shared" si="1"/>
        <v>3.9507573237535067E-3</v>
      </c>
      <c r="K20" s="6">
        <f t="shared" si="2"/>
        <v>-1.6776144592544149E-3</v>
      </c>
    </row>
    <row r="21" spans="2:11" x14ac:dyDescent="0.3">
      <c r="B21" t="s">
        <v>19</v>
      </c>
      <c r="C21" s="4">
        <v>1.5062802082450902E-2</v>
      </c>
      <c r="D21" s="3">
        <f t="shared" si="0"/>
        <v>9.46515940804862E-3</v>
      </c>
      <c r="E21" s="2">
        <f t="shared" si="1"/>
        <v>3.5374341065401251E-3</v>
      </c>
      <c r="K21" s="6">
        <f t="shared" si="2"/>
        <v>-3.8148857660530618E-4</v>
      </c>
    </row>
    <row r="22" spans="2:11" x14ac:dyDescent="0.3">
      <c r="B22" t="s">
        <v>20</v>
      </c>
      <c r="C22" s="4">
        <v>1.4681313505845596E-2</v>
      </c>
      <c r="D22" s="3">
        <f t="shared" si="0"/>
        <v>8.7101857629103691E-3</v>
      </c>
      <c r="E22" s="2">
        <f t="shared" si="1"/>
        <v>3.1831965498120558E-3</v>
      </c>
      <c r="K22" s="6">
        <f t="shared" si="2"/>
        <v>-1.4479162720328655E-3</v>
      </c>
    </row>
    <row r="23" spans="2:11" x14ac:dyDescent="0.3">
      <c r="B23" t="s">
        <v>21</v>
      </c>
      <c r="C23" s="4">
        <v>1.3233397233812731E-2</v>
      </c>
      <c r="D23" s="3">
        <f t="shared" si="0"/>
        <v>8.0006413856483303E-3</v>
      </c>
      <c r="E23" s="2">
        <f t="shared" si="1"/>
        <v>2.6325453586064983E-3</v>
      </c>
      <c r="K23" s="6">
        <f t="shared" si="2"/>
        <v>-3.1764657293437831E-4</v>
      </c>
    </row>
    <row r="24" spans="2:11" x14ac:dyDescent="0.3">
      <c r="B24" t="s">
        <v>22</v>
      </c>
      <c r="C24" s="4">
        <v>1.2915750660878352E-2</v>
      </c>
      <c r="D24" s="3">
        <f t="shared" si="0"/>
        <v>7.4410619435461463E-3</v>
      </c>
      <c r="E24" s="2">
        <f t="shared" si="1"/>
        <v>2.0734440261920826E-3</v>
      </c>
      <c r="K24" s="6">
        <f t="shared" si="2"/>
        <v>-2.5804662520791319E-3</v>
      </c>
    </row>
    <row r="25" spans="2:11" x14ac:dyDescent="0.3">
      <c r="B25" t="s">
        <v>23</v>
      </c>
      <c r="C25" s="4">
        <v>1.033528440879922E-2</v>
      </c>
      <c r="D25" s="3">
        <f t="shared" si="0"/>
        <v>6.9142119960814742E-3</v>
      </c>
      <c r="E25" s="2">
        <f t="shared" si="1"/>
        <v>1.1562509469491111E-3</v>
      </c>
      <c r="K25" s="6">
        <f t="shared" si="2"/>
        <v>-3.2871947520386989E-3</v>
      </c>
    </row>
    <row r="26" spans="2:11" x14ac:dyDescent="0.3">
      <c r="B26" t="s">
        <v>24</v>
      </c>
      <c r="C26" s="4">
        <v>7.0480896567605214E-3</v>
      </c>
      <c r="D26" s="3">
        <f t="shared" si="0"/>
        <v>6.5286754892962739E-3</v>
      </c>
      <c r="E26" s="2">
        <f t="shared" si="1"/>
        <v>4.9282007974436285E-4</v>
      </c>
      <c r="K26" s="6">
        <f t="shared" si="2"/>
        <v>4.7533002204594443E-4</v>
      </c>
    </row>
    <row r="27" spans="2:11" x14ac:dyDescent="0.3">
      <c r="B27" t="s">
        <v>25</v>
      </c>
      <c r="C27" s="4">
        <v>7.5234196788064658E-3</v>
      </c>
      <c r="D27" s="3">
        <f t="shared" si="0"/>
        <v>6.3955348397910982E-3</v>
      </c>
      <c r="E27" s="2">
        <f t="shared" si="1"/>
        <v>5.5200079766392143E-4</v>
      </c>
      <c r="K27" s="6">
        <f t="shared" si="2"/>
        <v>-6.5233037197644488E-4</v>
      </c>
    </row>
    <row r="28" spans="2:11" x14ac:dyDescent="0.3">
      <c r="B28" t="s">
        <v>26</v>
      </c>
      <c r="C28" s="4">
        <v>6.871089306830021E-3</v>
      </c>
      <c r="D28" s="3">
        <f t="shared" si="0"/>
        <v>6.2627693171825654E-3</v>
      </c>
      <c r="E28" s="2">
        <f t="shared" si="1"/>
        <v>4.3532795283588463E-4</v>
      </c>
      <c r="K28" s="6">
        <f t="shared" si="2"/>
        <v>-2.7480158608462167E-5</v>
      </c>
    </row>
    <row r="29" spans="2:11" x14ac:dyDescent="0.3">
      <c r="B29" t="s">
        <v>27</v>
      </c>
      <c r="C29" s="4">
        <v>6.8436091482215588E-3</v>
      </c>
      <c r="D29" s="3">
        <f t="shared" si="0"/>
        <v>6.1737838859011367E-3</v>
      </c>
      <c r="E29" s="2">
        <f t="shared" si="1"/>
        <v>4.0795338569128291E-4</v>
      </c>
      <c r="K29" s="6">
        <f t="shared" si="2"/>
        <v>-3.7045596156561576E-4</v>
      </c>
    </row>
    <row r="30" spans="2:11" x14ac:dyDescent="0.3">
      <c r="B30" t="s">
        <v>28</v>
      </c>
      <c r="C30" s="4">
        <v>6.473153186655943E-3</v>
      </c>
      <c r="D30" s="3">
        <f t="shared" si="0"/>
        <v>6.1130059335366476E-3</v>
      </c>
      <c r="E30" s="2">
        <f t="shared" si="1"/>
        <v>3.4918524359173745E-4</v>
      </c>
      <c r="K30" s="6">
        <f t="shared" si="2"/>
        <v>-2.0624388033460995E-4</v>
      </c>
    </row>
    <row r="31" spans="2:11" x14ac:dyDescent="0.3">
      <c r="B31" t="s">
        <v>29</v>
      </c>
      <c r="C31" s="4">
        <v>6.2669093063213331E-3</v>
      </c>
      <c r="D31" s="3">
        <f t="shared" si="0"/>
        <v>6.0314432138487391E-3</v>
      </c>
      <c r="E31" s="2">
        <f t="shared" si="1"/>
        <v>3.7103914605589159E-4</v>
      </c>
      <c r="K31" s="6">
        <f t="shared" si="2"/>
        <v>6.0185414879461441E-5</v>
      </c>
    </row>
    <row r="32" spans="2:11" x14ac:dyDescent="0.3">
      <c r="B32" t="s">
        <v>30</v>
      </c>
      <c r="C32" s="4">
        <v>6.3270947212007945E-3</v>
      </c>
      <c r="D32" s="3">
        <f t="shared" si="0"/>
        <v>5.9540364341056353E-3</v>
      </c>
      <c r="E32" s="2">
        <f t="shared" si="1"/>
        <v>4.1207338938403521E-4</v>
      </c>
      <c r="K32" s="6">
        <f t="shared" si="2"/>
        <v>-3.2397638040890676E-4</v>
      </c>
    </row>
    <row r="33" spans="2:11" x14ac:dyDescent="0.3">
      <c r="B33" t="s">
        <v>31</v>
      </c>
      <c r="C33" s="4">
        <v>6.0031183407918878E-3</v>
      </c>
      <c r="D33" s="3">
        <f t="shared" si="0"/>
        <v>5.9341946859134374E-3</v>
      </c>
      <c r="E33" s="2">
        <f t="shared" si="1"/>
        <v>3.9796823886428882E-4</v>
      </c>
      <c r="K33" s="6">
        <f t="shared" si="2"/>
        <v>1.6366263790927767E-4</v>
      </c>
    </row>
    <row r="34" spans="2:11" x14ac:dyDescent="0.3">
      <c r="B34" t="s">
        <v>32</v>
      </c>
      <c r="C34" s="4">
        <v>6.1667809787011654E-3</v>
      </c>
      <c r="D34" s="3">
        <f t="shared" si="0"/>
        <v>5.7988800271902112E-3</v>
      </c>
      <c r="E34" s="2">
        <f t="shared" si="1"/>
        <v>5.9812284210418692E-4</v>
      </c>
      <c r="K34" s="6">
        <f t="shared" si="2"/>
        <v>3.5166294988532402E-4</v>
      </c>
    </row>
    <row r="35" spans="2:11" x14ac:dyDescent="0.3">
      <c r="B35" t="s">
        <v>33</v>
      </c>
      <c r="C35" s="4">
        <v>6.5184439285864895E-3</v>
      </c>
      <c r="D35" s="3">
        <f t="shared" si="0"/>
        <v>5.6770608775174288E-3</v>
      </c>
      <c r="E35" s="2">
        <f t="shared" si="1"/>
        <v>6.6185075362637069E-4</v>
      </c>
      <c r="K35" s="6">
        <f t="shared" si="2"/>
        <v>7.5107362715795371E-5</v>
      </c>
    </row>
    <row r="36" spans="2:11" x14ac:dyDescent="0.3">
      <c r="B36" t="s">
        <v>34</v>
      </c>
      <c r="C36" s="4">
        <v>6.5935512913022848E-3</v>
      </c>
      <c r="D36" s="3">
        <f t="shared" si="0"/>
        <v>5.5137194998825341E-3</v>
      </c>
      <c r="E36" s="2">
        <f t="shared" si="1"/>
        <v>6.7702156310490188E-4</v>
      </c>
      <c r="K36" s="6">
        <f t="shared" si="2"/>
        <v>-8.8470496392545599E-4</v>
      </c>
    </row>
    <row r="37" spans="2:11" x14ac:dyDescent="0.3">
      <c r="B37" t="s">
        <v>35</v>
      </c>
      <c r="C37" s="4">
        <v>5.7088463273768288E-3</v>
      </c>
      <c r="D37" s="3">
        <f t="shared" si="0"/>
        <v>5.4173988572278724E-3</v>
      </c>
      <c r="E37" s="2">
        <f t="shared" si="1"/>
        <v>5.8545630176044111E-4</v>
      </c>
      <c r="K37" s="6">
        <f t="shared" si="2"/>
        <v>-2.5844446467842251E-4</v>
      </c>
    </row>
    <row r="38" spans="2:11" x14ac:dyDescent="0.3">
      <c r="B38" t="s">
        <v>36</v>
      </c>
      <c r="C38" s="4">
        <v>5.4504018626984063E-3</v>
      </c>
      <c r="D38" s="3">
        <f t="shared" si="0"/>
        <v>5.3227255644073962E-3</v>
      </c>
      <c r="E38" s="2">
        <f t="shared" si="1"/>
        <v>6.2459115113827667E-4</v>
      </c>
      <c r="K38" s="6">
        <f t="shared" si="2"/>
        <v>4.7983154480565286E-4</v>
      </c>
    </row>
    <row r="39" spans="2:11" x14ac:dyDescent="0.3">
      <c r="B39" t="s">
        <v>37</v>
      </c>
      <c r="C39" s="4">
        <v>5.9302334075040592E-3</v>
      </c>
      <c r="D39" s="3">
        <f t="shared" si="0"/>
        <v>5.2215621256947306E-3</v>
      </c>
      <c r="E39" s="2">
        <f t="shared" si="1"/>
        <v>6.9623405558213839E-4</v>
      </c>
      <c r="K39" s="6">
        <f t="shared" si="2"/>
        <v>-1.2696927605117172E-4</v>
      </c>
    </row>
    <row r="40" spans="2:11" x14ac:dyDescent="0.3">
      <c r="B40" t="s">
        <v>38</v>
      </c>
      <c r="C40" s="4">
        <v>5.8032641314528875E-3</v>
      </c>
      <c r="D40" s="3">
        <f t="shared" si="0"/>
        <v>5.1217761781348643E-3</v>
      </c>
      <c r="E40" s="2">
        <f t="shared" si="1"/>
        <v>6.7077601440827545E-4</v>
      </c>
      <c r="K40" s="6">
        <f t="shared" si="2"/>
        <v>3.110095883947948E-4</v>
      </c>
    </row>
    <row r="41" spans="2:11" x14ac:dyDescent="0.3">
      <c r="B41" t="s">
        <v>39</v>
      </c>
      <c r="C41" s="4">
        <v>6.1142737198476823E-3</v>
      </c>
      <c r="D41" s="3">
        <f t="shared" si="0"/>
        <v>4.9972027212509566E-3</v>
      </c>
      <c r="E41" s="2">
        <f t="shared" si="1"/>
        <v>6.7151834237530776E-4</v>
      </c>
      <c r="K41" s="6">
        <f t="shared" si="2"/>
        <v>-6.1987316944663289E-4</v>
      </c>
    </row>
    <row r="42" spans="2:11" x14ac:dyDescent="0.3">
      <c r="B42" t="s">
        <v>40</v>
      </c>
      <c r="C42" s="4">
        <v>5.4944005504010494E-3</v>
      </c>
      <c r="D42" s="3">
        <f t="shared" si="0"/>
        <v>4.8478789392154978E-3</v>
      </c>
      <c r="E42" s="2">
        <f t="shared" si="1"/>
        <v>5.9545715535135469E-4</v>
      </c>
      <c r="K42" s="6">
        <f t="shared" si="2"/>
        <v>-1.5637260099697018E-4</v>
      </c>
    </row>
    <row r="43" spans="2:11" x14ac:dyDescent="0.3">
      <c r="B43" t="s">
        <v>41</v>
      </c>
      <c r="C43" s="4">
        <v>5.3380279494040792E-3</v>
      </c>
      <c r="D43" s="3">
        <f t="shared" si="0"/>
        <v>4.7417284938256034E-3</v>
      </c>
      <c r="E43" s="2">
        <f t="shared" si="1"/>
        <v>5.8313737242826115E-4</v>
      </c>
      <c r="K43" s="6">
        <f t="shared" si="2"/>
        <v>7.5096579349034388E-4</v>
      </c>
    </row>
    <row r="44" spans="2:11" x14ac:dyDescent="0.3">
      <c r="B44" t="s">
        <v>42</v>
      </c>
      <c r="C44" s="4">
        <v>6.0889937428944231E-3</v>
      </c>
      <c r="D44" s="3">
        <f t="shared" si="0"/>
        <v>4.6447882793157454E-3</v>
      </c>
      <c r="E44" s="2">
        <f t="shared" si="1"/>
        <v>5.7157430918021587E-4</v>
      </c>
      <c r="K44" s="6">
        <f t="shared" si="2"/>
        <v>-1.7096513067812397E-3</v>
      </c>
    </row>
    <row r="45" spans="2:11" x14ac:dyDescent="0.3">
      <c r="B45" t="s">
        <v>43</v>
      </c>
      <c r="C45" s="4">
        <v>4.3793424361131834E-3</v>
      </c>
      <c r="D45" s="3">
        <f t="shared" si="0"/>
        <v>4.4932911382657989E-3</v>
      </c>
      <c r="E45" s="2">
        <f t="shared" si="1"/>
        <v>3.5319577147610993E-4</v>
      </c>
      <c r="K45" s="6">
        <f t="shared" si="2"/>
        <v>3.2560874651458779E-4</v>
      </c>
    </row>
    <row r="46" spans="2:11" x14ac:dyDescent="0.3">
      <c r="B46" t="s">
        <v>44</v>
      </c>
      <c r="C46" s="4">
        <v>4.7049511826277712E-3</v>
      </c>
      <c r="D46" s="3">
        <f t="shared" si="0"/>
        <v>4.4690963365109715E-3</v>
      </c>
      <c r="E46" s="2">
        <f t="shared" si="1"/>
        <v>3.7119686593798621E-4</v>
      </c>
      <c r="K46" s="6">
        <f t="shared" si="2"/>
        <v>-1.4660378566002004E-4</v>
      </c>
    </row>
    <row r="47" spans="2:11" x14ac:dyDescent="0.3">
      <c r="B47" t="s">
        <v>45</v>
      </c>
      <c r="C47" s="4">
        <v>4.5583473969677511E-3</v>
      </c>
      <c r="D47" s="3">
        <f t="shared" si="0"/>
        <v>4.4376094295837777E-3</v>
      </c>
      <c r="E47" s="2">
        <f t="shared" si="1"/>
        <v>3.6535091930747066E-4</v>
      </c>
      <c r="K47" s="6">
        <f t="shared" si="2"/>
        <v>8.7935618247859861E-4</v>
      </c>
    </row>
    <row r="48" spans="2:11" x14ac:dyDescent="0.3">
      <c r="B48" t="s">
        <v>46</v>
      </c>
      <c r="C48" s="4">
        <v>5.4377035794463497E-3</v>
      </c>
      <c r="D48" s="3">
        <f t="shared" si="0"/>
        <v>4.4067088138555295E-3</v>
      </c>
      <c r="E48" s="2">
        <f t="shared" si="1"/>
        <v>3.6986399450303478E-4</v>
      </c>
      <c r="K48" s="6">
        <f t="shared" si="2"/>
        <v>-8.6493676591523332E-4</v>
      </c>
    </row>
    <row r="49" spans="2:11" x14ac:dyDescent="0.3">
      <c r="B49" t="s">
        <v>47</v>
      </c>
      <c r="C49" s="4">
        <v>4.5727668135311164E-3</v>
      </c>
      <c r="D49" s="3">
        <f t="shared" si="0"/>
        <v>4.3207974003880737E-3</v>
      </c>
      <c r="E49" s="2">
        <f t="shared" si="1"/>
        <v>1.7920878220796193E-4</v>
      </c>
      <c r="K49" s="6">
        <f t="shared" si="2"/>
        <v>-3.363262153846967E-4</v>
      </c>
    </row>
    <row r="50" spans="2:11" x14ac:dyDescent="0.3">
      <c r="B50" t="s">
        <v>48</v>
      </c>
      <c r="C50" s="4">
        <v>4.2364405981464197E-3</v>
      </c>
      <c r="D50" s="3">
        <f t="shared" si="0"/>
        <v>4.2562901820544516E-3</v>
      </c>
      <c r="E50" s="2">
        <f t="shared" si="1"/>
        <v>2.1584027801709312E-4</v>
      </c>
      <c r="K50" s="6">
        <f t="shared" si="2"/>
        <v>4.9636143863923329E-4</v>
      </c>
    </row>
    <row r="51" spans="2:11" x14ac:dyDescent="0.3">
      <c r="B51" t="s">
        <v>49</v>
      </c>
      <c r="C51" s="4">
        <v>4.732802036785653E-3</v>
      </c>
      <c r="D51" s="5">
        <f t="shared" si="0"/>
        <v>4.2023647085172146E-3</v>
      </c>
      <c r="E51" s="1">
        <f t="shared" si="1"/>
        <v>2.8951324710499383E-4</v>
      </c>
      <c r="K51" s="6">
        <f t="shared" si="2"/>
        <v>-4.2441938793965749E-4</v>
      </c>
    </row>
    <row r="52" spans="2:11" x14ac:dyDescent="0.3">
      <c r="B52" t="s">
        <v>50</v>
      </c>
      <c r="C52" s="4">
        <v>4.3083826488459955E-3</v>
      </c>
      <c r="K52" s="6">
        <f t="shared" si="2"/>
        <v>1.4005686576179684E-5</v>
      </c>
    </row>
    <row r="53" spans="2:11" x14ac:dyDescent="0.3">
      <c r="B53" t="s">
        <v>51</v>
      </c>
      <c r="C53" s="4">
        <v>4.3223883354221752E-3</v>
      </c>
      <c r="K53" s="6">
        <f t="shared" si="2"/>
        <v>-1.0179312969985348E-4</v>
      </c>
    </row>
    <row r="54" spans="2:11" x14ac:dyDescent="0.3">
      <c r="B54" t="s">
        <v>52</v>
      </c>
      <c r="C54" s="4">
        <v>4.2205952057223217E-3</v>
      </c>
      <c r="K54" s="6">
        <f t="shared" si="2"/>
        <v>-4.5849830436542165E-5</v>
      </c>
    </row>
    <row r="55" spans="2:11" x14ac:dyDescent="0.3">
      <c r="B55" t="s">
        <v>53</v>
      </c>
      <c r="C55" s="4">
        <v>4.1747453752857796E-3</v>
      </c>
      <c r="K55" s="6">
        <f t="shared" si="2"/>
        <v>9.6282675009284197E-5</v>
      </c>
    </row>
    <row r="56" spans="2:11" x14ac:dyDescent="0.3">
      <c r="B56" t="s">
        <v>54</v>
      </c>
      <c r="C56" s="4">
        <v>4.2710280502950638E-3</v>
      </c>
      <c r="K56" s="6">
        <f t="shared" si="2"/>
        <v>-1.8202323523980497E-4</v>
      </c>
    </row>
    <row r="57" spans="2:11" x14ac:dyDescent="0.3">
      <c r="B57" t="s">
        <v>55</v>
      </c>
      <c r="C57" s="4">
        <v>4.0890048150552588E-3</v>
      </c>
      <c r="K57" s="6">
        <f t="shared" si="2"/>
        <v>2.3810348444618969E-4</v>
      </c>
    </row>
    <row r="58" spans="2:11" x14ac:dyDescent="0.3">
      <c r="B58" t="s">
        <v>56</v>
      </c>
      <c r="C58" s="4">
        <v>4.3271082995014485E-3</v>
      </c>
      <c r="K58" s="6">
        <f t="shared" si="2"/>
        <v>-1.3956829127267922E-4</v>
      </c>
    </row>
    <row r="59" spans="2:11" x14ac:dyDescent="0.3">
      <c r="B59" t="s">
        <v>57</v>
      </c>
      <c r="C59" s="4">
        <v>4.1875400082287692E-3</v>
      </c>
      <c r="K59" s="6">
        <f t="shared" si="2"/>
        <v>2.1922660960812298E-4</v>
      </c>
    </row>
    <row r="60" spans="2:11" x14ac:dyDescent="0.3">
      <c r="B60" t="s">
        <v>58</v>
      </c>
      <c r="C60" s="4">
        <v>4.4067666178368922E-3</v>
      </c>
      <c r="K60" s="6">
        <f t="shared" si="2"/>
        <v>-6.080864243092482E-4</v>
      </c>
    </row>
    <row r="61" spans="2:11" x14ac:dyDescent="0.3">
      <c r="B61" t="s">
        <v>59</v>
      </c>
      <c r="C61" s="4">
        <v>3.798680193527644E-3</v>
      </c>
      <c r="K61" s="6">
        <f t="shared" si="2"/>
        <v>-2.0934527782806361E-4</v>
      </c>
    </row>
    <row r="62" spans="2:11" x14ac:dyDescent="0.3">
      <c r="B62" t="s">
        <v>60</v>
      </c>
      <c r="C62" s="4">
        <v>3.5893349156995804E-3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TD Dez 2021</vt:lpstr>
      <vt:lpstr>Aging Receitas Irrecuperáveis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Carlos Lebelein</cp:lastModifiedBy>
  <dcterms:created xsi:type="dcterms:W3CDTF">2022-04-07T16:14:56Z</dcterms:created>
  <dcterms:modified xsi:type="dcterms:W3CDTF">2022-04-13T13:19:25Z</dcterms:modified>
</cp:coreProperties>
</file>